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19 Medicina Preventiva 2018\"/>
    </mc:Choice>
  </mc:AlternateContent>
  <bookViews>
    <workbookView xWindow="0" yWindow="15" windowWidth="15195" windowHeight="8955"/>
  </bookViews>
  <sheets>
    <sheet name="19.59_2018" sheetId="1" r:id="rId1"/>
  </sheets>
  <definedNames>
    <definedName name="_xlnm.Print_Area" localSheetId="0">'19.59_2018'!$A$1:$Y$72</definedName>
  </definedNames>
  <calcPr calcId="152511"/>
</workbook>
</file>

<file path=xl/calcChain.xml><?xml version="1.0" encoding="utf-8"?>
<calcChain xmlns="http://schemas.openxmlformats.org/spreadsheetml/2006/main">
  <c r="C71" i="1" l="1"/>
  <c r="B71" i="1"/>
  <c r="C70" i="1"/>
  <c r="B70" i="1"/>
  <c r="C69" i="1"/>
  <c r="B69" i="1"/>
  <c r="C68" i="1"/>
  <c r="B68" i="1"/>
  <c r="C67" i="1"/>
  <c r="B67" i="1"/>
  <c r="C66" i="1"/>
  <c r="B66" i="1"/>
  <c r="C65" i="1"/>
  <c r="B65" i="1"/>
  <c r="C64" i="1"/>
  <c r="B64" i="1"/>
  <c r="C63" i="1"/>
  <c r="B63" i="1"/>
  <c r="C62" i="1"/>
  <c r="B62" i="1"/>
  <c r="C61" i="1"/>
  <c r="B61" i="1"/>
  <c r="C60" i="1"/>
  <c r="B60" i="1"/>
  <c r="C59" i="1"/>
  <c r="B59" i="1"/>
  <c r="C58" i="1"/>
  <c r="B58" i="1"/>
  <c r="C54" i="1"/>
  <c r="B54" i="1"/>
  <c r="C53" i="1"/>
  <c r="B53" i="1"/>
  <c r="C52" i="1"/>
  <c r="B52" i="1"/>
  <c r="C51" i="1"/>
  <c r="B51" i="1"/>
  <c r="C50" i="1"/>
  <c r="B50" i="1"/>
  <c r="C49" i="1"/>
  <c r="B49" i="1"/>
  <c r="C48" i="1"/>
  <c r="B48" i="1"/>
  <c r="C47" i="1"/>
  <c r="B47" i="1"/>
  <c r="C46" i="1"/>
  <c r="B46" i="1"/>
  <c r="C45" i="1"/>
  <c r="B45" i="1"/>
  <c r="C44" i="1"/>
  <c r="B44" i="1"/>
  <c r="C43" i="1"/>
  <c r="B43" i="1"/>
  <c r="C42" i="1"/>
  <c r="B42" i="1"/>
  <c r="C41" i="1"/>
  <c r="B41" i="1"/>
  <c r="C40" i="1"/>
  <c r="B40" i="1"/>
  <c r="C39" i="1"/>
  <c r="B39" i="1"/>
  <c r="C38" i="1"/>
  <c r="B38" i="1"/>
  <c r="C37" i="1"/>
  <c r="B37" i="1"/>
  <c r="C36" i="1"/>
  <c r="B36" i="1"/>
  <c r="C35" i="1"/>
  <c r="B35" i="1"/>
  <c r="C34" i="1"/>
  <c r="B34" i="1"/>
  <c r="C33" i="1"/>
  <c r="B33" i="1"/>
  <c r="C32" i="1"/>
  <c r="B32" i="1"/>
  <c r="C31" i="1"/>
  <c r="B31" i="1"/>
  <c r="C30" i="1"/>
  <c r="B30" i="1"/>
  <c r="C29" i="1"/>
  <c r="B29" i="1"/>
  <c r="C28" i="1"/>
  <c r="B28" i="1"/>
  <c r="C27" i="1"/>
  <c r="B27" i="1"/>
  <c r="C26" i="1"/>
  <c r="B26" i="1"/>
  <c r="C25" i="1"/>
  <c r="B25" i="1"/>
  <c r="C24" i="1"/>
  <c r="B24" i="1"/>
  <c r="C21" i="1"/>
  <c r="B21" i="1"/>
  <c r="C20" i="1"/>
  <c r="B20" i="1"/>
  <c r="C19" i="1"/>
  <c r="B19" i="1"/>
  <c r="C18" i="1"/>
  <c r="B18" i="1"/>
  <c r="Y17" i="1"/>
  <c r="X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Y23" i="1"/>
  <c r="X23" i="1"/>
  <c r="W23" i="1"/>
  <c r="V23" i="1"/>
  <c r="U23" i="1"/>
  <c r="T23" i="1"/>
  <c r="S23" i="1"/>
  <c r="R23" i="1"/>
  <c r="Q23" i="1"/>
  <c r="P23" i="1"/>
  <c r="O23" i="1"/>
  <c r="N23" i="1"/>
  <c r="M23" i="1"/>
  <c r="L23" i="1"/>
  <c r="K23" i="1"/>
  <c r="J23" i="1"/>
  <c r="I23" i="1"/>
  <c r="H23" i="1"/>
  <c r="G23" i="1"/>
  <c r="F23" i="1"/>
  <c r="E23" i="1"/>
  <c r="D23" i="1"/>
  <c r="Y56" i="1"/>
  <c r="X56" i="1"/>
  <c r="W56" i="1"/>
  <c r="V56" i="1"/>
  <c r="U56" i="1"/>
  <c r="T56" i="1"/>
  <c r="S56" i="1"/>
  <c r="R56" i="1"/>
  <c r="Q56" i="1"/>
  <c r="P56" i="1"/>
  <c r="O56" i="1"/>
  <c r="N56" i="1"/>
  <c r="M56" i="1"/>
  <c r="L56" i="1"/>
  <c r="K56" i="1"/>
  <c r="J56" i="1"/>
  <c r="I56" i="1"/>
  <c r="H56" i="1"/>
  <c r="G56" i="1"/>
  <c r="F56" i="1"/>
  <c r="E56" i="1"/>
  <c r="D56" i="1"/>
  <c r="C56" i="1" l="1"/>
  <c r="C23" i="1"/>
  <c r="L15" i="1"/>
  <c r="H15" i="1"/>
  <c r="D15" i="1"/>
  <c r="F15" i="1"/>
  <c r="J15" i="1"/>
  <c r="N15" i="1"/>
  <c r="R15" i="1"/>
  <c r="V15" i="1"/>
  <c r="P15" i="1"/>
  <c r="T15" i="1"/>
  <c r="X15" i="1"/>
  <c r="E15" i="1"/>
  <c r="I15" i="1"/>
  <c r="M15" i="1"/>
  <c r="Q15" i="1"/>
  <c r="U15" i="1"/>
  <c r="Y15" i="1"/>
  <c r="G15" i="1"/>
  <c r="K15" i="1"/>
  <c r="O15" i="1"/>
  <c r="S15" i="1"/>
  <c r="W15" i="1"/>
  <c r="B23" i="1"/>
  <c r="B56" i="1"/>
  <c r="B17" i="1"/>
  <c r="C17" i="1"/>
  <c r="C15" i="1" l="1"/>
  <c r="B15" i="1"/>
</calcChain>
</file>

<file path=xl/sharedStrings.xml><?xml version="1.0" encoding="utf-8"?>
<sst xmlns="http://schemas.openxmlformats.org/spreadsheetml/2006/main" count="98" uniqueCount="73">
  <si>
    <t>OTB</t>
  </si>
  <si>
    <t>AE</t>
  </si>
  <si>
    <t>M.L.</t>
  </si>
  <si>
    <t>S/B</t>
  </si>
  <si>
    <t>19.59 Programa de Planificación Familiar, Consultas por Delegación y Método Anticonceptivo</t>
  </si>
  <si>
    <t>Delegación</t>
  </si>
  <si>
    <t>Total</t>
  </si>
  <si>
    <t>Metodo Anticonceptivo</t>
  </si>
  <si>
    <t>Diu</t>
  </si>
  <si>
    <t>Hormonal</t>
  </si>
  <si>
    <t>Vasectomia</t>
  </si>
  <si>
    <t>Preservativos</t>
  </si>
  <si>
    <t>Oral</t>
  </si>
  <si>
    <t>Inyectable</t>
  </si>
  <si>
    <t>Implante</t>
  </si>
  <si>
    <t>Transdermico</t>
  </si>
  <si>
    <t>Tradicional</t>
  </si>
  <si>
    <t>1a. Vez</t>
  </si>
  <si>
    <t>Zona Norte</t>
  </si>
  <si>
    <t>Zona Oriente</t>
  </si>
  <si>
    <t>Zona Sur</t>
  </si>
  <si>
    <t>Zona Poniente</t>
  </si>
  <si>
    <t>Estados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</si>
  <si>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</si>
  <si>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</si>
  <si>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</si>
  <si>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</si>
  <si>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</si>
  <si>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</si>
  <si>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</si>
  <si>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</si>
  <si>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 xml:space="preserve">Durango 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</si>
  <si>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</si>
  <si>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</si>
  <si>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</si>
  <si>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</si>
  <si>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</si>
  <si>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</si>
  <si>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</si>
  <si>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</si>
  <si>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</si>
  <si>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</si>
  <si>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</si>
  <si>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</si>
  <si>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</si>
  <si>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</si>
  <si>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</si>
  <si>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</si>
  <si>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</si>
  <si>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</si>
  <si>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</si>
  <si>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</si>
  <si>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</si>
  <si>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</si>
  <si>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Hospitales Regionales</t>
  </si>
  <si>
    <t>H.R. "Dr. Manuel Cárdenas de la Vega"</t>
  </si>
  <si>
    <t>H.R. "Dr. Valentín Gómez Farías"</t>
  </si>
  <si>
    <t>H.R. "Monterrey"</t>
  </si>
  <si>
    <t>H.R. "Puebla"</t>
  </si>
  <si>
    <t>H.R. "León"</t>
  </si>
  <si>
    <t>H.R. "Mérida"</t>
  </si>
  <si>
    <t xml:space="preserve"> H.R. "Bicentenario de la Independencia"</t>
  </si>
  <si>
    <t xml:space="preserve"> H.R. "Centenario de la Revolución Mexicana"</t>
  </si>
  <si>
    <t>H.R. "Vasco de Quiroga", Morelia</t>
  </si>
  <si>
    <t>H.R. "Veracruz"</t>
  </si>
  <si>
    <t>H.R. "Primero de Octubre"</t>
  </si>
  <si>
    <t>H.R. "Gral Ignacio Zaragoza"</t>
  </si>
  <si>
    <t>H.R. "Lic. Adolfo López Mateos"</t>
  </si>
  <si>
    <t>C.M.N. "20 de Noviembre"</t>
  </si>
  <si>
    <t>Fuente: Informe Mensual de Actividades de las Subdelegaciones Medicas</t>
  </si>
  <si>
    <t>H.R. "Pdte. Benito Juárez"</t>
  </si>
  <si>
    <t>Ciudad de México</t>
  </si>
  <si>
    <t>Anuario Estadistico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</si>
</sst>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9" x14ac:knownFonts="1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name val="Courier"/>
      <family val="3"/>
    </font>
    <font>
      <sz val="11"/>
      <color indexed="8"/>
      <name val="Montserrat"/>
    </font>
    <font>
      <sz val="12"/>
      <color indexed="8"/>
      <name val="Montserrat"/>
    </font>
    <font>
      <b/>
      <sz val="11"/>
      <color indexed="8"/>
      <name val="Montserrat"/>
    </font>
    <font>
      <b/>
      <sz val="14"/>
      <color indexed="8"/>
      <name val="Montserrat"/>
    </font>
    <font>
      <b/>
      <sz val="9"/>
      <color indexed="8"/>
      <name val="Montserrat"/>
    </font>
    <font>
      <sz val="10"/>
      <color indexed="8"/>
      <name val="Montserrat"/>
    </font>
    <font>
      <b/>
      <sz val="11"/>
      <name val="Montserrat"/>
    </font>
    <font>
      <sz val="11"/>
      <name val="Montserrat"/>
    </font>
    <font>
      <sz val="10"/>
      <name val="Montserrat"/>
    </font>
    <font>
      <b/>
      <sz val="12"/>
      <color indexed="8"/>
      <name val="Montserrat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4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8" fillId="7" borderId="1" applyNumberFormat="0" applyAlignment="0" applyProtection="0"/>
    <xf numFmtId="0" fontId="9" fillId="3" borderId="0" applyNumberFormat="0" applyBorder="0" applyAlignment="0" applyProtection="0"/>
    <xf numFmtId="43" fontId="1" fillId="0" borderId="0" applyFont="0" applyFill="0" applyBorder="0" applyAlignment="0" applyProtection="0"/>
    <xf numFmtId="0" fontId="10" fillId="22" borderId="0" applyNumberFormat="0" applyBorder="0" applyAlignment="0" applyProtection="0"/>
    <xf numFmtId="0" fontId="1" fillId="23" borderId="4" applyNumberFormat="0" applyFont="0" applyAlignment="0" applyProtection="0"/>
    <xf numFmtId="0" fontId="11" fillId="16" borderId="5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7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/>
    <xf numFmtId="0" fontId="18" fillId="0" borderId="0"/>
    <xf numFmtId="0" fontId="18" fillId="0" borderId="0"/>
  </cellStyleXfs>
  <cellXfs count="30">
    <xf numFmtId="0" fontId="0" fillId="0" borderId="0" xfId="0"/>
    <xf numFmtId="0" fontId="22" fillId="0" borderId="0" xfId="0" applyFont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20" fillId="0" borderId="0" xfId="0" applyFont="1" applyAlignment="1">
      <alignment horizontal="right"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horizontal="right" vertical="center"/>
    </xf>
    <xf numFmtId="0" fontId="23" fillId="0" borderId="0" xfId="0" applyFont="1" applyAlignment="1">
      <alignment horizontal="right" vertical="center"/>
    </xf>
    <xf numFmtId="0" fontId="24" fillId="0" borderId="0" xfId="0" applyFont="1" applyAlignment="1">
      <alignment vertical="center"/>
    </xf>
    <xf numFmtId="0" fontId="23" fillId="0" borderId="0" xfId="0" applyFont="1" applyAlignment="1">
      <alignment horizontal="right" vertical="center"/>
    </xf>
    <xf numFmtId="0" fontId="25" fillId="0" borderId="0" xfId="44" applyFont="1" applyAlignment="1" applyProtection="1">
      <alignment horizontal="left" vertical="center"/>
    </xf>
    <xf numFmtId="3" fontId="21" fillId="0" borderId="0" xfId="32" applyNumberFormat="1" applyFont="1" applyAlignment="1">
      <alignment vertical="center"/>
    </xf>
    <xf numFmtId="0" fontId="21" fillId="0" borderId="0" xfId="0" applyFont="1" applyAlignment="1">
      <alignment vertical="center"/>
    </xf>
    <xf numFmtId="0" fontId="26" fillId="0" borderId="0" xfId="44" applyFont="1" applyAlignment="1">
      <alignment vertical="center"/>
    </xf>
    <xf numFmtId="3" fontId="19" fillId="0" borderId="0" xfId="32" applyNumberFormat="1" applyFont="1" applyAlignment="1">
      <alignment vertical="center"/>
    </xf>
    <xf numFmtId="0" fontId="26" fillId="0" borderId="0" xfId="44" applyFont="1" applyAlignment="1" applyProtection="1">
      <alignment horizontal="left" vertical="center"/>
    </xf>
    <xf numFmtId="3" fontId="19" fillId="0" borderId="0" xfId="0" applyNumberFormat="1" applyFont="1" applyAlignment="1">
      <alignment vertical="center"/>
    </xf>
    <xf numFmtId="0" fontId="26" fillId="0" borderId="0" xfId="44" applyFont="1" applyFill="1" applyAlignment="1" applyProtection="1">
      <alignment horizontal="left" vertical="center"/>
    </xf>
    <xf numFmtId="0" fontId="26" fillId="0" borderId="0" xfId="44" applyFont="1" applyBorder="1" applyAlignment="1" applyProtection="1">
      <alignment horizontal="left" vertical="center"/>
    </xf>
    <xf numFmtId="0" fontId="25" fillId="0" borderId="0" xfId="44" applyFont="1" applyFill="1" applyAlignment="1" applyProtection="1">
      <alignment horizontal="left" vertical="center"/>
    </xf>
    <xf numFmtId="0" fontId="19" fillId="0" borderId="0" xfId="0" applyFont="1" applyBorder="1" applyAlignment="1">
      <alignment vertical="center"/>
    </xf>
    <xf numFmtId="0" fontId="26" fillId="0" borderId="10" xfId="44" applyFont="1" applyFill="1" applyBorder="1" applyAlignment="1" applyProtection="1">
      <alignment horizontal="left" vertical="center"/>
    </xf>
    <xf numFmtId="3" fontId="21" fillId="0" borderId="10" xfId="32" applyNumberFormat="1" applyFont="1" applyBorder="1" applyAlignment="1">
      <alignment vertical="center"/>
    </xf>
    <xf numFmtId="3" fontId="19" fillId="0" borderId="10" xfId="0" applyNumberFormat="1" applyFont="1" applyBorder="1" applyAlignment="1">
      <alignment vertical="center"/>
    </xf>
    <xf numFmtId="0" fontId="27" fillId="0" borderId="0" xfId="43" applyFont="1" applyFill="1" applyBorder="1" applyAlignment="1" applyProtection="1">
      <alignment horizontal="left" vertical="center"/>
    </xf>
    <xf numFmtId="3" fontId="28" fillId="0" borderId="0" xfId="32" applyNumberFormat="1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3" fontId="20" fillId="0" borderId="0" xfId="32" applyNumberFormat="1" applyFont="1" applyBorder="1" applyAlignment="1">
      <alignment vertical="center"/>
    </xf>
  </cellXfs>
  <cellStyles count="46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1" xfId="39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Millares" xfId="32" builtinId="3"/>
    <cellStyle name="Neutral" xfId="33" builtinId="28" customBuiltin="1"/>
    <cellStyle name="Normal" xfId="0" builtinId="0"/>
    <cellStyle name="Normal 2" xfId="43"/>
    <cellStyle name="Normal 3" xfId="45"/>
    <cellStyle name="Normal 4" xfId="44"/>
    <cellStyle name="Notas" xfId="34" builtinId="10" customBuiltin="1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40" builtinId="17" customBuiltin="1"/>
    <cellStyle name="Título 3" xfId="41" builtinId="18" customBuiltin="1"/>
    <cellStyle name="Total" xfId="42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412753</xdr:colOff>
      <xdr:row>0</xdr:row>
      <xdr:rowOff>31753</xdr:rowOff>
    </xdr:from>
    <xdr:to>
      <xdr:col>25</xdr:col>
      <xdr:colOff>3608</xdr:colOff>
      <xdr:row>3</xdr:row>
      <xdr:rowOff>141861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00492" y="31753"/>
          <a:ext cx="2397690" cy="748486"/>
        </a:xfrm>
        <a:prstGeom prst="rect">
          <a:avLst/>
        </a:prstGeom>
      </xdr:spPr>
    </xdr:pic>
    <xdr:clientData/>
  </xdr:twoCellAnchor>
  <xdr:twoCellAnchor editAs="oneCell">
    <xdr:from>
      <xdr:col>0</xdr:col>
      <xdr:colOff>31749</xdr:colOff>
      <xdr:row>0</xdr:row>
      <xdr:rowOff>31752</xdr:rowOff>
    </xdr:from>
    <xdr:to>
      <xdr:col>1</xdr:col>
      <xdr:colOff>243192</xdr:colOff>
      <xdr:row>3</xdr:row>
      <xdr:rowOff>182394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749" y="31752"/>
          <a:ext cx="2582560" cy="7890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72"/>
  <sheetViews>
    <sheetView showGridLines="0" tabSelected="1" zoomScale="94" zoomScaleNormal="94" zoomScaleSheetLayoutView="70" workbookViewId="0">
      <selection activeCell="A8" sqref="A8:Y8"/>
    </sheetView>
  </sheetViews>
  <sheetFormatPr baseColWidth="10" defaultRowHeight="18" x14ac:dyDescent="0.25"/>
  <cols>
    <col min="1" max="1" width="35.5703125" style="5" customWidth="1"/>
    <col min="2" max="16" width="14.7109375" style="5" customWidth="1"/>
    <col min="17" max="18" width="13.85546875" style="5" customWidth="1"/>
    <col min="19" max="19" width="14.140625" style="5" customWidth="1"/>
    <col min="20" max="20" width="14" style="5" customWidth="1"/>
    <col min="21" max="21" width="14.28515625" style="5" customWidth="1"/>
    <col min="22" max="22" width="13.5703125" style="5" customWidth="1"/>
    <col min="23" max="23" width="14.140625" style="5" customWidth="1"/>
    <col min="24" max="24" width="14.42578125" style="5" customWidth="1"/>
    <col min="25" max="25" width="13.5703125" style="5" customWidth="1"/>
    <col min="26" max="26" width="4.42578125" style="5" customWidth="1"/>
    <col min="27" max="16384" width="11.42578125" style="5"/>
  </cols>
  <sheetData>
    <row r="1" spans="1:26" ht="16.5" customHeight="1" x14ac:dyDescent="0.25"/>
    <row r="2" spans="1:26" ht="16.5" customHeight="1" x14ac:dyDescent="0.25"/>
    <row r="3" spans="1:26" ht="16.5" customHeight="1" x14ac:dyDescent="0.25"/>
    <row r="4" spans="1:26" ht="16.5" customHeight="1" x14ac:dyDescent="0.25"/>
    <row r="5" spans="1:26" ht="16.5" customHeight="1" x14ac:dyDescent="0.25"/>
    <row r="6" spans="1:26" ht="17.25" customHeight="1" x14ac:dyDescent="0.25">
      <c r="A6" s="6" t="s">
        <v>72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7"/>
    </row>
    <row r="7" spans="1:26" ht="15" customHeight="1" x14ac:dyDescent="0.25"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</row>
    <row r="8" spans="1:26" ht="38.25" customHeight="1" x14ac:dyDescent="0.25">
      <c r="A8" s="1" t="s">
        <v>4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6" ht="15" customHeight="1" x14ac:dyDescent="0.25"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</row>
    <row r="10" spans="1:26" s="7" customFormat="1" ht="18.75" x14ac:dyDescent="0.25">
      <c r="A10" s="2" t="s">
        <v>5</v>
      </c>
      <c r="B10" s="2" t="s">
        <v>6</v>
      </c>
      <c r="C10" s="2"/>
      <c r="D10" s="2" t="s">
        <v>7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8"/>
    </row>
    <row r="11" spans="1:26" s="7" customFormat="1" ht="18.75" x14ac:dyDescent="0.25">
      <c r="A11" s="2"/>
      <c r="B11" s="2"/>
      <c r="C11" s="2"/>
      <c r="D11" s="2" t="s">
        <v>8</v>
      </c>
      <c r="E11" s="2"/>
      <c r="F11" s="2" t="s">
        <v>9</v>
      </c>
      <c r="G11" s="2"/>
      <c r="H11" s="2"/>
      <c r="I11" s="2"/>
      <c r="J11" s="2"/>
      <c r="K11" s="2"/>
      <c r="L11" s="2"/>
      <c r="M11" s="2"/>
      <c r="N11" s="2" t="s">
        <v>0</v>
      </c>
      <c r="O11" s="2"/>
      <c r="P11" s="2"/>
      <c r="Q11" s="2"/>
      <c r="R11" s="2" t="s">
        <v>10</v>
      </c>
      <c r="S11" s="2"/>
      <c r="T11" s="2"/>
      <c r="U11" s="2"/>
      <c r="V11" s="2" t="s">
        <v>11</v>
      </c>
      <c r="W11" s="2"/>
      <c r="X11" s="2" t="s">
        <v>1</v>
      </c>
      <c r="Y11" s="2"/>
      <c r="Z11" s="28"/>
    </row>
    <row r="12" spans="1:26" s="7" customFormat="1" ht="18" customHeight="1" x14ac:dyDescent="0.25">
      <c r="A12" s="2"/>
      <c r="B12" s="2"/>
      <c r="C12" s="2"/>
      <c r="D12" s="2"/>
      <c r="E12" s="2"/>
      <c r="F12" s="2" t="s">
        <v>12</v>
      </c>
      <c r="G12" s="2"/>
      <c r="H12" s="2" t="s">
        <v>13</v>
      </c>
      <c r="I12" s="2"/>
      <c r="J12" s="2" t="s">
        <v>14</v>
      </c>
      <c r="K12" s="2"/>
      <c r="L12" s="2" t="s">
        <v>15</v>
      </c>
      <c r="M12" s="2"/>
      <c r="N12" s="3" t="s">
        <v>16</v>
      </c>
      <c r="O12" s="3"/>
      <c r="P12" s="2" t="s">
        <v>2</v>
      </c>
      <c r="Q12" s="2"/>
      <c r="R12" s="2" t="s">
        <v>16</v>
      </c>
      <c r="S12" s="2"/>
      <c r="T12" s="2" t="s">
        <v>3</v>
      </c>
      <c r="U12" s="2"/>
      <c r="V12" s="2"/>
      <c r="W12" s="2"/>
      <c r="X12" s="2"/>
      <c r="Y12" s="2"/>
      <c r="Z12" s="28"/>
    </row>
    <row r="13" spans="1:26" s="7" customFormat="1" ht="18.75" x14ac:dyDescent="0.25">
      <c r="A13" s="2"/>
      <c r="B13" s="4" t="s">
        <v>6</v>
      </c>
      <c r="C13" s="4" t="s">
        <v>17</v>
      </c>
      <c r="D13" s="4" t="s">
        <v>6</v>
      </c>
      <c r="E13" s="4" t="s">
        <v>17</v>
      </c>
      <c r="F13" s="4" t="s">
        <v>6</v>
      </c>
      <c r="G13" s="4" t="s">
        <v>17</v>
      </c>
      <c r="H13" s="4" t="s">
        <v>6</v>
      </c>
      <c r="I13" s="4" t="s">
        <v>17</v>
      </c>
      <c r="J13" s="4" t="s">
        <v>6</v>
      </c>
      <c r="K13" s="4" t="s">
        <v>17</v>
      </c>
      <c r="L13" s="4" t="s">
        <v>6</v>
      </c>
      <c r="M13" s="4" t="s">
        <v>17</v>
      </c>
      <c r="N13" s="4" t="s">
        <v>6</v>
      </c>
      <c r="O13" s="4" t="s">
        <v>17</v>
      </c>
      <c r="P13" s="4" t="s">
        <v>6</v>
      </c>
      <c r="Q13" s="4" t="s">
        <v>17</v>
      </c>
      <c r="R13" s="4" t="s">
        <v>6</v>
      </c>
      <c r="S13" s="4" t="s">
        <v>17</v>
      </c>
      <c r="T13" s="4" t="s">
        <v>6</v>
      </c>
      <c r="U13" s="4" t="s">
        <v>17</v>
      </c>
      <c r="V13" s="4" t="s">
        <v>6</v>
      </c>
      <c r="W13" s="4" t="s">
        <v>17</v>
      </c>
      <c r="X13" s="4" t="s">
        <v>6</v>
      </c>
      <c r="Y13" s="4" t="s">
        <v>17</v>
      </c>
      <c r="Z13" s="28"/>
    </row>
    <row r="14" spans="1:26" ht="16.5" customHeight="1" x14ac:dyDescent="0.25"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</row>
    <row r="15" spans="1:26" s="14" customFormat="1" ht="16.5" customHeight="1" x14ac:dyDescent="0.25">
      <c r="A15" s="12" t="s">
        <v>6</v>
      </c>
      <c r="B15" s="13">
        <f>SUM(B17,B23,B56)</f>
        <v>893513</v>
      </c>
      <c r="C15" s="13">
        <f t="shared" ref="C15:Y15" si="0">SUM(C17,C23,C56)</f>
        <v>406771</v>
      </c>
      <c r="D15" s="13">
        <f t="shared" si="0"/>
        <v>55798</v>
      </c>
      <c r="E15" s="13">
        <f t="shared" si="0"/>
        <v>29598</v>
      </c>
      <c r="F15" s="13">
        <f t="shared" si="0"/>
        <v>77108</v>
      </c>
      <c r="G15" s="13">
        <f t="shared" si="0"/>
        <v>28594</v>
      </c>
      <c r="H15" s="13">
        <f t="shared" si="0"/>
        <v>54257</v>
      </c>
      <c r="I15" s="13">
        <f t="shared" si="0"/>
        <v>18764</v>
      </c>
      <c r="J15" s="13">
        <f t="shared" si="0"/>
        <v>46663</v>
      </c>
      <c r="K15" s="13">
        <f t="shared" si="0"/>
        <v>24454</v>
      </c>
      <c r="L15" s="13">
        <f t="shared" si="0"/>
        <v>76830</v>
      </c>
      <c r="M15" s="13">
        <f t="shared" si="0"/>
        <v>28071</v>
      </c>
      <c r="N15" s="13">
        <f t="shared" si="0"/>
        <v>21812</v>
      </c>
      <c r="O15" s="13">
        <f t="shared" si="0"/>
        <v>6239</v>
      </c>
      <c r="P15" s="13">
        <f t="shared" si="0"/>
        <v>2607</v>
      </c>
      <c r="Q15" s="13">
        <f t="shared" si="0"/>
        <v>994</v>
      </c>
      <c r="R15" s="13">
        <f t="shared" si="0"/>
        <v>2745</v>
      </c>
      <c r="S15" s="13">
        <f t="shared" si="0"/>
        <v>1119</v>
      </c>
      <c r="T15" s="13">
        <f t="shared" si="0"/>
        <v>4761</v>
      </c>
      <c r="U15" s="13">
        <f t="shared" si="0"/>
        <v>2482</v>
      </c>
      <c r="V15" s="13">
        <f t="shared" si="0"/>
        <v>537213</v>
      </c>
      <c r="W15" s="13">
        <f t="shared" si="0"/>
        <v>257691</v>
      </c>
      <c r="X15" s="13">
        <f t="shared" si="0"/>
        <v>13719</v>
      </c>
      <c r="Y15" s="13">
        <f t="shared" si="0"/>
        <v>8765</v>
      </c>
    </row>
    <row r="16" spans="1:26" ht="16.5" customHeight="1" x14ac:dyDescent="0.25">
      <c r="A16" s="15"/>
      <c r="B16" s="13"/>
      <c r="C16" s="13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s="14" customFormat="1" ht="16.5" customHeight="1" x14ac:dyDescent="0.25">
      <c r="A17" s="12" t="s">
        <v>71</v>
      </c>
      <c r="B17" s="13">
        <f>SUM(B18:B21)</f>
        <v>211802</v>
      </c>
      <c r="C17" s="13">
        <f t="shared" ref="C17:Y17" si="1">SUM(C18:C21)</f>
        <v>111226</v>
      </c>
      <c r="D17" s="13">
        <f t="shared" si="1"/>
        <v>14082</v>
      </c>
      <c r="E17" s="13">
        <f t="shared" si="1"/>
        <v>8262</v>
      </c>
      <c r="F17" s="13">
        <f t="shared" si="1"/>
        <v>8810</v>
      </c>
      <c r="G17" s="13">
        <f t="shared" si="1"/>
        <v>4761</v>
      </c>
      <c r="H17" s="13">
        <f t="shared" si="1"/>
        <v>5296</v>
      </c>
      <c r="I17" s="13">
        <f t="shared" si="1"/>
        <v>2499</v>
      </c>
      <c r="J17" s="13">
        <f t="shared" si="1"/>
        <v>8400</v>
      </c>
      <c r="K17" s="13">
        <f t="shared" si="1"/>
        <v>3949</v>
      </c>
      <c r="L17" s="13">
        <f t="shared" si="1"/>
        <v>11705</v>
      </c>
      <c r="M17" s="13">
        <f t="shared" si="1"/>
        <v>5473</v>
      </c>
      <c r="N17" s="13">
        <f t="shared" si="1"/>
        <v>5322</v>
      </c>
      <c r="O17" s="13">
        <f t="shared" si="1"/>
        <v>957</v>
      </c>
      <c r="P17" s="13">
        <f t="shared" si="1"/>
        <v>1395</v>
      </c>
      <c r="Q17" s="13">
        <f t="shared" si="1"/>
        <v>242</v>
      </c>
      <c r="R17" s="13">
        <f t="shared" si="1"/>
        <v>150</v>
      </c>
      <c r="S17" s="13">
        <f t="shared" si="1"/>
        <v>85</v>
      </c>
      <c r="T17" s="13">
        <f t="shared" si="1"/>
        <v>1388</v>
      </c>
      <c r="U17" s="13">
        <f t="shared" si="1"/>
        <v>529</v>
      </c>
      <c r="V17" s="13">
        <f t="shared" si="1"/>
        <v>152377</v>
      </c>
      <c r="W17" s="13">
        <f t="shared" si="1"/>
        <v>82580</v>
      </c>
      <c r="X17" s="13">
        <f t="shared" si="1"/>
        <v>2877</v>
      </c>
      <c r="Y17" s="13">
        <f t="shared" si="1"/>
        <v>1889</v>
      </c>
    </row>
    <row r="18" spans="1:25" ht="16.5" customHeight="1" x14ac:dyDescent="0.25">
      <c r="A18" s="17" t="s">
        <v>18</v>
      </c>
      <c r="B18" s="13">
        <f>SUM(D18,F18,H18,J18,L18,N18,P18,R18,T18,V18,X18)</f>
        <v>54232</v>
      </c>
      <c r="C18" s="13">
        <f>SUM(E18,G18,I18,K18,M18,O18,Q18,S18,U18,W18,Y18)</f>
        <v>32124</v>
      </c>
      <c r="D18" s="18">
        <v>1478</v>
      </c>
      <c r="E18" s="18">
        <v>587</v>
      </c>
      <c r="F18" s="18">
        <v>1649</v>
      </c>
      <c r="G18" s="5">
        <v>893</v>
      </c>
      <c r="H18" s="5">
        <v>932</v>
      </c>
      <c r="I18" s="5">
        <v>459</v>
      </c>
      <c r="J18" s="18">
        <v>1303</v>
      </c>
      <c r="K18" s="5">
        <v>626</v>
      </c>
      <c r="L18" s="18">
        <v>2386</v>
      </c>
      <c r="M18" s="18">
        <v>1305</v>
      </c>
      <c r="N18" s="5">
        <v>109</v>
      </c>
      <c r="O18" s="5">
        <v>34</v>
      </c>
      <c r="P18" s="18">
        <v>323</v>
      </c>
      <c r="Q18" s="5">
        <v>3</v>
      </c>
      <c r="R18" s="5">
        <v>44</v>
      </c>
      <c r="S18" s="5">
        <v>25</v>
      </c>
      <c r="T18" s="18">
        <v>121</v>
      </c>
      <c r="U18" s="5">
        <v>26</v>
      </c>
      <c r="V18" s="18">
        <v>45191</v>
      </c>
      <c r="W18" s="18">
        <v>27782</v>
      </c>
      <c r="X18" s="18">
        <v>696</v>
      </c>
      <c r="Y18" s="5">
        <v>384</v>
      </c>
    </row>
    <row r="19" spans="1:25" ht="16.5" customHeight="1" x14ac:dyDescent="0.25">
      <c r="A19" s="17" t="s">
        <v>19</v>
      </c>
      <c r="B19" s="13">
        <f t="shared" ref="B19:B21" si="2">SUM(D19,F19,H19,J19,L19,N19,P19,R19,T19,V19,X19)</f>
        <v>26148</v>
      </c>
      <c r="C19" s="13">
        <f t="shared" ref="C19:C21" si="3">SUM(E19,G19,I19,K19,M19,O19,Q19,S19,U19,W19,Y19)</f>
        <v>9909</v>
      </c>
      <c r="D19" s="18">
        <v>2146</v>
      </c>
      <c r="E19" s="5">
        <v>883</v>
      </c>
      <c r="F19" s="18">
        <v>1286</v>
      </c>
      <c r="G19" s="5">
        <v>597</v>
      </c>
      <c r="H19" s="5">
        <v>736</v>
      </c>
      <c r="I19" s="5">
        <v>291</v>
      </c>
      <c r="J19" s="18">
        <v>1424</v>
      </c>
      <c r="K19" s="5">
        <v>631</v>
      </c>
      <c r="L19" s="18">
        <v>1322</v>
      </c>
      <c r="M19" s="5">
        <v>477</v>
      </c>
      <c r="N19" s="18">
        <v>1190</v>
      </c>
      <c r="O19" s="5">
        <v>289</v>
      </c>
      <c r="P19" s="5">
        <v>141</v>
      </c>
      <c r="Q19" s="5">
        <v>2</v>
      </c>
      <c r="R19" s="5">
        <v>45</v>
      </c>
      <c r="S19" s="5">
        <v>5</v>
      </c>
      <c r="T19" s="5">
        <v>231</v>
      </c>
      <c r="U19" s="5">
        <v>160</v>
      </c>
      <c r="V19" s="18">
        <v>17384</v>
      </c>
      <c r="W19" s="18">
        <v>6385</v>
      </c>
      <c r="X19" s="5">
        <v>243</v>
      </c>
      <c r="Y19" s="5">
        <v>189</v>
      </c>
    </row>
    <row r="20" spans="1:25" ht="16.5" customHeight="1" x14ac:dyDescent="0.25">
      <c r="A20" s="17" t="s">
        <v>20</v>
      </c>
      <c r="B20" s="13">
        <f t="shared" si="2"/>
        <v>91111</v>
      </c>
      <c r="C20" s="13">
        <f t="shared" si="3"/>
        <v>46729</v>
      </c>
      <c r="D20" s="18">
        <v>7359</v>
      </c>
      <c r="E20" s="18">
        <v>4854</v>
      </c>
      <c r="F20" s="18">
        <v>3406</v>
      </c>
      <c r="G20" s="18">
        <v>1664</v>
      </c>
      <c r="H20" s="5">
        <v>2840</v>
      </c>
      <c r="I20" s="18">
        <v>1264</v>
      </c>
      <c r="J20" s="18">
        <v>4381</v>
      </c>
      <c r="K20" s="18">
        <v>2021</v>
      </c>
      <c r="L20" s="18">
        <v>6703</v>
      </c>
      <c r="M20" s="18">
        <v>3104</v>
      </c>
      <c r="N20" s="18">
        <v>3100</v>
      </c>
      <c r="O20" s="5">
        <v>151</v>
      </c>
      <c r="P20" s="18">
        <v>895</v>
      </c>
      <c r="Q20" s="5">
        <v>232</v>
      </c>
      <c r="R20" s="5">
        <v>15</v>
      </c>
      <c r="S20" s="5">
        <v>14</v>
      </c>
      <c r="T20" s="5">
        <v>969</v>
      </c>
      <c r="U20" s="5">
        <v>287</v>
      </c>
      <c r="V20" s="18">
        <v>60111</v>
      </c>
      <c r="W20" s="18">
        <v>32228</v>
      </c>
      <c r="X20" s="18">
        <v>1332</v>
      </c>
      <c r="Y20" s="18">
        <v>910</v>
      </c>
    </row>
    <row r="21" spans="1:25" ht="16.5" customHeight="1" x14ac:dyDescent="0.25">
      <c r="A21" s="17" t="s">
        <v>21</v>
      </c>
      <c r="B21" s="13">
        <f t="shared" si="2"/>
        <v>40311</v>
      </c>
      <c r="C21" s="13">
        <f t="shared" si="3"/>
        <v>22464</v>
      </c>
      <c r="D21" s="18">
        <v>3099</v>
      </c>
      <c r="E21" s="18">
        <v>1938</v>
      </c>
      <c r="F21" s="18">
        <v>2469</v>
      </c>
      <c r="G21" s="18">
        <v>1607</v>
      </c>
      <c r="H21" s="5">
        <v>788</v>
      </c>
      <c r="I21" s="5">
        <v>485</v>
      </c>
      <c r="J21" s="18">
        <v>1292</v>
      </c>
      <c r="K21" s="5">
        <v>671</v>
      </c>
      <c r="L21" s="18">
        <v>1294</v>
      </c>
      <c r="M21" s="5">
        <v>587</v>
      </c>
      <c r="N21" s="18">
        <v>923</v>
      </c>
      <c r="O21" s="5">
        <v>483</v>
      </c>
      <c r="P21" s="5">
        <v>36</v>
      </c>
      <c r="Q21" s="5">
        <v>5</v>
      </c>
      <c r="R21" s="5">
        <v>46</v>
      </c>
      <c r="S21" s="5">
        <v>41</v>
      </c>
      <c r="T21" s="5">
        <v>67</v>
      </c>
      <c r="U21" s="5">
        <v>56</v>
      </c>
      <c r="V21" s="18">
        <v>29691</v>
      </c>
      <c r="W21" s="18">
        <v>16185</v>
      </c>
      <c r="X21" s="5">
        <v>606</v>
      </c>
      <c r="Y21" s="5">
        <v>406</v>
      </c>
    </row>
    <row r="22" spans="1:25" ht="16.5" customHeight="1" x14ac:dyDescent="0.25">
      <c r="A22" s="15"/>
      <c r="B22" s="13"/>
      <c r="C22" s="13"/>
      <c r="D22" s="18"/>
      <c r="E22" s="16"/>
      <c r="F22" s="18"/>
      <c r="G22" s="16"/>
      <c r="H22" s="18"/>
      <c r="I22" s="16"/>
      <c r="J22" s="18"/>
      <c r="K22" s="16"/>
      <c r="L22" s="18"/>
      <c r="M22" s="16"/>
      <c r="N22" s="18"/>
      <c r="O22" s="16"/>
      <c r="P22" s="18"/>
      <c r="Q22" s="16"/>
      <c r="R22" s="18"/>
      <c r="S22" s="16"/>
      <c r="T22" s="18"/>
      <c r="U22" s="16"/>
      <c r="V22" s="18"/>
      <c r="W22" s="18"/>
      <c r="X22" s="18"/>
      <c r="Y22" s="18"/>
    </row>
    <row r="23" spans="1:25" s="14" customFormat="1" ht="16.5" customHeight="1" x14ac:dyDescent="0.25">
      <c r="A23" s="12" t="s">
        <v>22</v>
      </c>
      <c r="B23" s="13">
        <f>SUM(B24:B54)</f>
        <v>653214</v>
      </c>
      <c r="C23" s="13">
        <f t="shared" ref="C23:Y23" si="4">SUM(C24:C54)</f>
        <v>283530</v>
      </c>
      <c r="D23" s="13">
        <f t="shared" si="4"/>
        <v>39339</v>
      </c>
      <c r="E23" s="13">
        <f t="shared" si="4"/>
        <v>19568</v>
      </c>
      <c r="F23" s="13">
        <f t="shared" si="4"/>
        <v>67140</v>
      </c>
      <c r="G23" s="13">
        <f t="shared" si="4"/>
        <v>23194</v>
      </c>
      <c r="H23" s="13">
        <f t="shared" si="4"/>
        <v>48300</v>
      </c>
      <c r="I23" s="13">
        <f t="shared" si="4"/>
        <v>15885</v>
      </c>
      <c r="J23" s="13">
        <f t="shared" si="4"/>
        <v>36659</v>
      </c>
      <c r="K23" s="13">
        <f t="shared" si="4"/>
        <v>19360</v>
      </c>
      <c r="L23" s="13">
        <f t="shared" si="4"/>
        <v>63621</v>
      </c>
      <c r="M23" s="13">
        <f t="shared" si="4"/>
        <v>21969</v>
      </c>
      <c r="N23" s="13">
        <f t="shared" si="4"/>
        <v>15203</v>
      </c>
      <c r="O23" s="13">
        <f t="shared" si="4"/>
        <v>4317</v>
      </c>
      <c r="P23" s="13">
        <f t="shared" si="4"/>
        <v>994</v>
      </c>
      <c r="Q23" s="13">
        <f t="shared" si="4"/>
        <v>613</v>
      </c>
      <c r="R23" s="13">
        <f t="shared" si="4"/>
        <v>2523</v>
      </c>
      <c r="S23" s="13">
        <f t="shared" si="4"/>
        <v>996</v>
      </c>
      <c r="T23" s="13">
        <f t="shared" si="4"/>
        <v>3208</v>
      </c>
      <c r="U23" s="13">
        <f t="shared" si="4"/>
        <v>1839</v>
      </c>
      <c r="V23" s="13">
        <f t="shared" si="4"/>
        <v>366636</v>
      </c>
      <c r="W23" s="13">
        <f t="shared" si="4"/>
        <v>169225</v>
      </c>
      <c r="X23" s="13">
        <f t="shared" si="4"/>
        <v>9591</v>
      </c>
      <c r="Y23" s="13">
        <f t="shared" si="4"/>
        <v>6564</v>
      </c>
    </row>
    <row r="24" spans="1:25" ht="16.5" customHeight="1" x14ac:dyDescent="0.25">
      <c r="A24" s="19" t="s">
        <v>23</v>
      </c>
      <c r="B24" s="13">
        <f t="shared" ref="B24:B54" si="5">SUM(D24,F24,H24,J24,L24,N24,P24,R24,T24,V24,X24)</f>
        <v>5769</v>
      </c>
      <c r="C24" s="13">
        <f t="shared" ref="C24:C54" si="6">SUM(E24,G24,I24,K24,M24,O24,Q24,S24,U24,W24,Y24)</f>
        <v>1381</v>
      </c>
      <c r="D24" s="5">
        <v>83</v>
      </c>
      <c r="E24" s="5">
        <v>52</v>
      </c>
      <c r="F24" s="18">
        <v>912</v>
      </c>
      <c r="G24" s="18">
        <v>184</v>
      </c>
      <c r="H24" s="18">
        <v>621</v>
      </c>
      <c r="I24" s="18">
        <v>63</v>
      </c>
      <c r="J24" s="5">
        <v>139</v>
      </c>
      <c r="K24" s="5">
        <v>78</v>
      </c>
      <c r="L24" s="5">
        <v>1391</v>
      </c>
      <c r="M24" s="5">
        <v>199</v>
      </c>
      <c r="N24" s="5">
        <v>73</v>
      </c>
      <c r="O24" s="5">
        <v>13</v>
      </c>
      <c r="P24" s="5">
        <v>0</v>
      </c>
      <c r="Q24" s="5">
        <v>0</v>
      </c>
      <c r="R24" s="5">
        <v>0</v>
      </c>
      <c r="S24" s="5">
        <v>0</v>
      </c>
      <c r="T24" s="5">
        <v>48</v>
      </c>
      <c r="U24" s="5">
        <v>45</v>
      </c>
      <c r="V24" s="18">
        <v>2420</v>
      </c>
      <c r="W24" s="18">
        <v>709</v>
      </c>
      <c r="X24" s="5">
        <v>82</v>
      </c>
      <c r="Y24" s="5">
        <v>38</v>
      </c>
    </row>
    <row r="25" spans="1:25" ht="16.5" customHeight="1" x14ac:dyDescent="0.25">
      <c r="A25" s="19" t="s">
        <v>24</v>
      </c>
      <c r="B25" s="13">
        <f t="shared" si="5"/>
        <v>13203</v>
      </c>
      <c r="C25" s="13">
        <f t="shared" si="6"/>
        <v>5924</v>
      </c>
      <c r="D25" s="18">
        <v>734</v>
      </c>
      <c r="E25" s="5">
        <v>374</v>
      </c>
      <c r="F25" s="18">
        <v>2026</v>
      </c>
      <c r="G25" s="5">
        <v>614</v>
      </c>
      <c r="H25" s="18">
        <v>1609</v>
      </c>
      <c r="I25" s="5">
        <v>404</v>
      </c>
      <c r="J25" s="5">
        <v>990</v>
      </c>
      <c r="K25" s="5">
        <v>463</v>
      </c>
      <c r="L25" s="18">
        <v>2192</v>
      </c>
      <c r="M25" s="18">
        <v>729</v>
      </c>
      <c r="N25" s="5">
        <v>386</v>
      </c>
      <c r="O25" s="5">
        <v>26</v>
      </c>
      <c r="P25" s="5">
        <v>60</v>
      </c>
      <c r="Q25" s="5">
        <v>22</v>
      </c>
      <c r="R25" s="5">
        <v>67</v>
      </c>
      <c r="S25" s="5">
        <v>10</v>
      </c>
      <c r="T25" s="5">
        <v>35</v>
      </c>
      <c r="U25" s="5">
        <v>26</v>
      </c>
      <c r="V25" s="18">
        <v>5002</v>
      </c>
      <c r="W25" s="18">
        <v>3232</v>
      </c>
      <c r="X25" s="5">
        <v>102</v>
      </c>
      <c r="Y25" s="5">
        <v>24</v>
      </c>
    </row>
    <row r="26" spans="1:25" ht="16.5" customHeight="1" x14ac:dyDescent="0.25">
      <c r="A26" s="19" t="s">
        <v>25</v>
      </c>
      <c r="B26" s="13">
        <f t="shared" si="5"/>
        <v>4805</v>
      </c>
      <c r="C26" s="13">
        <f t="shared" si="6"/>
        <v>1883</v>
      </c>
      <c r="D26" s="5">
        <v>333</v>
      </c>
      <c r="E26" s="5">
        <v>231</v>
      </c>
      <c r="F26" s="5">
        <v>1036</v>
      </c>
      <c r="G26" s="5">
        <v>248</v>
      </c>
      <c r="H26" s="5">
        <v>693</v>
      </c>
      <c r="I26" s="5">
        <v>156</v>
      </c>
      <c r="J26" s="5">
        <v>177</v>
      </c>
      <c r="K26" s="5">
        <v>121</v>
      </c>
      <c r="L26" s="5">
        <v>311</v>
      </c>
      <c r="M26" s="5">
        <v>84</v>
      </c>
      <c r="N26" s="5">
        <v>17</v>
      </c>
      <c r="O26" s="5">
        <v>10</v>
      </c>
      <c r="P26" s="5">
        <v>2</v>
      </c>
      <c r="Q26" s="5">
        <v>2</v>
      </c>
      <c r="R26" s="5">
        <v>6</v>
      </c>
      <c r="S26" s="5">
        <v>2</v>
      </c>
      <c r="T26" s="5">
        <v>11</v>
      </c>
      <c r="U26" s="5">
        <v>7</v>
      </c>
      <c r="V26" s="18">
        <v>2179</v>
      </c>
      <c r="W26" s="5">
        <v>1007</v>
      </c>
      <c r="X26" s="5">
        <v>40</v>
      </c>
      <c r="Y26" s="5">
        <v>15</v>
      </c>
    </row>
    <row r="27" spans="1:25" ht="16.5" customHeight="1" x14ac:dyDescent="0.25">
      <c r="A27" s="19" t="s">
        <v>26</v>
      </c>
      <c r="B27" s="13">
        <f t="shared" si="5"/>
        <v>15417</v>
      </c>
      <c r="C27" s="13">
        <f t="shared" si="6"/>
        <v>8040</v>
      </c>
      <c r="D27" s="5">
        <v>175</v>
      </c>
      <c r="E27" s="5">
        <v>158</v>
      </c>
      <c r="F27" s="5">
        <v>951</v>
      </c>
      <c r="G27" s="5">
        <v>648</v>
      </c>
      <c r="H27" s="18">
        <v>982</v>
      </c>
      <c r="I27" s="5">
        <v>449</v>
      </c>
      <c r="J27" s="5">
        <v>400</v>
      </c>
      <c r="K27" s="5">
        <v>356</v>
      </c>
      <c r="L27" s="5">
        <v>1219</v>
      </c>
      <c r="M27" s="5">
        <v>669</v>
      </c>
      <c r="N27" s="5">
        <v>35</v>
      </c>
      <c r="O27" s="5">
        <v>18</v>
      </c>
      <c r="P27" s="5">
        <v>0</v>
      </c>
      <c r="Q27" s="5">
        <v>0</v>
      </c>
      <c r="R27" s="5">
        <v>1</v>
      </c>
      <c r="S27" s="5">
        <v>0</v>
      </c>
      <c r="T27" s="5">
        <v>38</v>
      </c>
      <c r="U27" s="5">
        <v>38</v>
      </c>
      <c r="V27" s="18">
        <v>10958</v>
      </c>
      <c r="W27" s="18">
        <v>5057</v>
      </c>
      <c r="X27" s="5">
        <v>658</v>
      </c>
      <c r="Y27" s="5">
        <v>647</v>
      </c>
    </row>
    <row r="28" spans="1:25" ht="16.5" customHeight="1" x14ac:dyDescent="0.25">
      <c r="A28" s="19" t="s">
        <v>27</v>
      </c>
      <c r="B28" s="13">
        <f t="shared" si="5"/>
        <v>26156</v>
      </c>
      <c r="C28" s="13">
        <f t="shared" si="6"/>
        <v>13117</v>
      </c>
      <c r="D28" s="18">
        <v>1232</v>
      </c>
      <c r="E28" s="18">
        <v>465</v>
      </c>
      <c r="F28" s="18">
        <v>2203</v>
      </c>
      <c r="G28" s="18">
        <v>955</v>
      </c>
      <c r="H28" s="18">
        <v>1330</v>
      </c>
      <c r="I28" s="5">
        <v>504</v>
      </c>
      <c r="J28" s="5">
        <v>772</v>
      </c>
      <c r="K28" s="5">
        <v>409</v>
      </c>
      <c r="L28" s="5">
        <v>1571</v>
      </c>
      <c r="M28" s="5">
        <v>679</v>
      </c>
      <c r="N28" s="5">
        <v>590</v>
      </c>
      <c r="O28" s="5">
        <v>348</v>
      </c>
      <c r="P28" s="5">
        <v>50</v>
      </c>
      <c r="Q28" s="5">
        <v>50</v>
      </c>
      <c r="R28" s="5">
        <v>525</v>
      </c>
      <c r="S28" s="5">
        <v>284</v>
      </c>
      <c r="T28" s="5">
        <v>8</v>
      </c>
      <c r="U28" s="5">
        <v>8</v>
      </c>
      <c r="V28" s="18">
        <v>17794</v>
      </c>
      <c r="W28" s="18">
        <v>9378</v>
      </c>
      <c r="X28" s="5">
        <v>81</v>
      </c>
      <c r="Y28" s="5">
        <v>37</v>
      </c>
    </row>
    <row r="29" spans="1:25" ht="16.5" customHeight="1" x14ac:dyDescent="0.25">
      <c r="A29" s="19" t="s">
        <v>28</v>
      </c>
      <c r="B29" s="13">
        <f t="shared" si="5"/>
        <v>5254</v>
      </c>
      <c r="C29" s="13">
        <f t="shared" si="6"/>
        <v>1849</v>
      </c>
      <c r="D29" s="5">
        <v>100</v>
      </c>
      <c r="E29" s="5">
        <v>86</v>
      </c>
      <c r="F29" s="5">
        <v>793</v>
      </c>
      <c r="G29" s="5">
        <v>105</v>
      </c>
      <c r="H29" s="5">
        <v>121</v>
      </c>
      <c r="I29" s="5">
        <v>31</v>
      </c>
      <c r="J29" s="5">
        <v>121</v>
      </c>
      <c r="K29" s="5">
        <v>100</v>
      </c>
      <c r="L29" s="5">
        <v>721</v>
      </c>
      <c r="M29" s="5">
        <v>146</v>
      </c>
      <c r="N29" s="5">
        <v>91</v>
      </c>
      <c r="O29" s="5">
        <v>62</v>
      </c>
      <c r="P29" s="5">
        <v>0</v>
      </c>
      <c r="Q29" s="5">
        <v>0</v>
      </c>
      <c r="R29" s="5">
        <v>0</v>
      </c>
      <c r="S29" s="5">
        <v>0</v>
      </c>
      <c r="T29" s="5">
        <v>7</v>
      </c>
      <c r="U29" s="5">
        <v>5</v>
      </c>
      <c r="V29" s="18">
        <v>3290</v>
      </c>
      <c r="W29" s="5">
        <v>1309</v>
      </c>
      <c r="X29" s="5">
        <v>10</v>
      </c>
      <c r="Y29" s="5">
        <v>5</v>
      </c>
    </row>
    <row r="30" spans="1:25" ht="16.5" customHeight="1" x14ac:dyDescent="0.25">
      <c r="A30" s="19" t="s">
        <v>29</v>
      </c>
      <c r="B30" s="13">
        <f t="shared" si="5"/>
        <v>24612</v>
      </c>
      <c r="C30" s="13">
        <f t="shared" si="6"/>
        <v>14345</v>
      </c>
      <c r="D30" s="18">
        <v>1326</v>
      </c>
      <c r="E30" s="5">
        <v>808</v>
      </c>
      <c r="F30" s="18">
        <v>1426</v>
      </c>
      <c r="G30" s="18">
        <v>647</v>
      </c>
      <c r="H30" s="18">
        <v>2647</v>
      </c>
      <c r="I30" s="18">
        <v>716</v>
      </c>
      <c r="J30" s="18">
        <v>1557</v>
      </c>
      <c r="K30" s="5">
        <v>730</v>
      </c>
      <c r="L30" s="18">
        <v>870</v>
      </c>
      <c r="M30" s="5">
        <v>295</v>
      </c>
      <c r="N30" s="18">
        <v>1306</v>
      </c>
      <c r="O30" s="5">
        <v>329</v>
      </c>
      <c r="P30" s="5">
        <v>2</v>
      </c>
      <c r="Q30" s="5">
        <v>2</v>
      </c>
      <c r="R30" s="5">
        <v>44</v>
      </c>
      <c r="S30" s="5">
        <v>26</v>
      </c>
      <c r="T30" s="5">
        <v>59</v>
      </c>
      <c r="U30" s="5">
        <v>25</v>
      </c>
      <c r="V30" s="18">
        <v>14936</v>
      </c>
      <c r="W30" s="18">
        <v>10479</v>
      </c>
      <c r="X30" s="5">
        <v>439</v>
      </c>
      <c r="Y30" s="5">
        <v>288</v>
      </c>
    </row>
    <row r="31" spans="1:25" ht="16.5" customHeight="1" x14ac:dyDescent="0.25">
      <c r="A31" s="19" t="s">
        <v>30</v>
      </c>
      <c r="B31" s="13">
        <f t="shared" si="5"/>
        <v>21021</v>
      </c>
      <c r="C31" s="13">
        <f t="shared" si="6"/>
        <v>6398</v>
      </c>
      <c r="D31" s="18">
        <v>1084</v>
      </c>
      <c r="E31" s="5">
        <v>626</v>
      </c>
      <c r="F31" s="18">
        <v>3553</v>
      </c>
      <c r="G31" s="5">
        <v>868</v>
      </c>
      <c r="H31" s="18">
        <v>1230</v>
      </c>
      <c r="I31" s="5">
        <v>288</v>
      </c>
      <c r="J31" s="18">
        <v>1289</v>
      </c>
      <c r="K31" s="5">
        <v>538</v>
      </c>
      <c r="L31" s="18">
        <v>3564</v>
      </c>
      <c r="M31" s="5">
        <v>741</v>
      </c>
      <c r="N31" s="5">
        <v>99</v>
      </c>
      <c r="O31" s="5">
        <v>71</v>
      </c>
      <c r="P31" s="5">
        <v>0</v>
      </c>
      <c r="Q31" s="5">
        <v>0</v>
      </c>
      <c r="R31" s="5">
        <v>23</v>
      </c>
      <c r="S31" s="5">
        <v>16</v>
      </c>
      <c r="T31" s="5">
        <v>29</v>
      </c>
      <c r="U31" s="5">
        <v>29</v>
      </c>
      <c r="V31" s="18">
        <v>10004</v>
      </c>
      <c r="W31" s="18">
        <v>3103</v>
      </c>
      <c r="X31" s="5">
        <v>146</v>
      </c>
      <c r="Y31" s="5">
        <v>118</v>
      </c>
    </row>
    <row r="32" spans="1:25" ht="16.5" customHeight="1" x14ac:dyDescent="0.25">
      <c r="A32" s="19" t="s">
        <v>31</v>
      </c>
      <c r="B32" s="13">
        <f t="shared" si="5"/>
        <v>16241</v>
      </c>
      <c r="C32" s="13">
        <f t="shared" si="6"/>
        <v>6500</v>
      </c>
      <c r="D32" s="5">
        <v>629</v>
      </c>
      <c r="E32" s="5">
        <v>253</v>
      </c>
      <c r="F32" s="18">
        <v>1639</v>
      </c>
      <c r="G32" s="5">
        <v>471</v>
      </c>
      <c r="H32" s="18">
        <v>1467</v>
      </c>
      <c r="I32" s="5">
        <v>366</v>
      </c>
      <c r="J32" s="5">
        <v>683</v>
      </c>
      <c r="K32" s="5">
        <v>380</v>
      </c>
      <c r="L32" s="18">
        <v>1924</v>
      </c>
      <c r="M32" s="5">
        <v>444</v>
      </c>
      <c r="N32" s="18">
        <v>980</v>
      </c>
      <c r="O32" s="5">
        <v>43</v>
      </c>
      <c r="P32" s="5">
        <v>0</v>
      </c>
      <c r="Q32" s="5">
        <v>0</v>
      </c>
      <c r="R32" s="5">
        <v>0</v>
      </c>
      <c r="S32" s="5">
        <v>0</v>
      </c>
      <c r="T32" s="5">
        <v>530</v>
      </c>
      <c r="U32" s="5">
        <v>220</v>
      </c>
      <c r="V32" s="18">
        <v>8264</v>
      </c>
      <c r="W32" s="18">
        <v>4260</v>
      </c>
      <c r="X32" s="5">
        <v>125</v>
      </c>
      <c r="Y32" s="5">
        <v>63</v>
      </c>
    </row>
    <row r="33" spans="1:25" ht="16.5" customHeight="1" x14ac:dyDescent="0.25">
      <c r="A33" s="19" t="s">
        <v>32</v>
      </c>
      <c r="B33" s="13">
        <f t="shared" si="5"/>
        <v>34507</v>
      </c>
      <c r="C33" s="13">
        <f t="shared" si="6"/>
        <v>13970</v>
      </c>
      <c r="D33" s="18">
        <v>2065</v>
      </c>
      <c r="E33" s="18">
        <v>961</v>
      </c>
      <c r="F33" s="18">
        <v>3094</v>
      </c>
      <c r="G33" s="18">
        <v>1304</v>
      </c>
      <c r="H33" s="18">
        <v>1268</v>
      </c>
      <c r="I33" s="5">
        <v>533</v>
      </c>
      <c r="J33" s="18">
        <v>2076</v>
      </c>
      <c r="K33" s="5">
        <v>950</v>
      </c>
      <c r="L33" s="18">
        <v>2042</v>
      </c>
      <c r="M33" s="5">
        <v>922</v>
      </c>
      <c r="N33" s="5">
        <v>649</v>
      </c>
      <c r="O33" s="5">
        <v>63</v>
      </c>
      <c r="P33" s="5">
        <v>99</v>
      </c>
      <c r="Q33" s="5">
        <v>62</v>
      </c>
      <c r="R33" s="5">
        <v>54</v>
      </c>
      <c r="S33" s="5">
        <v>34</v>
      </c>
      <c r="T33" s="5">
        <v>369</v>
      </c>
      <c r="U33" s="5">
        <v>101</v>
      </c>
      <c r="V33" s="18">
        <v>22491</v>
      </c>
      <c r="W33" s="18">
        <v>8914</v>
      </c>
      <c r="X33" s="5">
        <v>300</v>
      </c>
      <c r="Y33" s="5">
        <v>126</v>
      </c>
    </row>
    <row r="34" spans="1:25" ht="16.5" customHeight="1" x14ac:dyDescent="0.25">
      <c r="A34" s="19" t="s">
        <v>33</v>
      </c>
      <c r="B34" s="13">
        <f t="shared" si="5"/>
        <v>48131</v>
      </c>
      <c r="C34" s="13">
        <f t="shared" si="6"/>
        <v>23637</v>
      </c>
      <c r="D34" s="18">
        <v>5404</v>
      </c>
      <c r="E34" s="18">
        <v>2887</v>
      </c>
      <c r="F34" s="18">
        <v>5364</v>
      </c>
      <c r="G34" s="18">
        <v>2548</v>
      </c>
      <c r="H34" s="18">
        <v>6045</v>
      </c>
      <c r="I34" s="18">
        <v>2720</v>
      </c>
      <c r="J34" s="18">
        <v>3170</v>
      </c>
      <c r="K34" s="18">
        <v>1900</v>
      </c>
      <c r="L34" s="18">
        <v>2850</v>
      </c>
      <c r="M34" s="18">
        <v>1330</v>
      </c>
      <c r="N34" s="5">
        <v>361</v>
      </c>
      <c r="O34" s="5">
        <v>283</v>
      </c>
      <c r="P34" s="5">
        <v>8</v>
      </c>
      <c r="Q34" s="5">
        <v>3</v>
      </c>
      <c r="R34" s="5">
        <v>70</v>
      </c>
      <c r="S34" s="5">
        <v>31</v>
      </c>
      <c r="T34" s="5">
        <v>86</v>
      </c>
      <c r="U34" s="5">
        <v>53</v>
      </c>
      <c r="V34" s="18">
        <v>22898</v>
      </c>
      <c r="W34" s="18">
        <v>10529</v>
      </c>
      <c r="X34" s="18">
        <v>1875</v>
      </c>
      <c r="Y34" s="5">
        <v>1353</v>
      </c>
    </row>
    <row r="35" spans="1:25" ht="16.5" customHeight="1" x14ac:dyDescent="0.25">
      <c r="A35" s="19" t="s">
        <v>34</v>
      </c>
      <c r="B35" s="13">
        <f t="shared" si="5"/>
        <v>36052</v>
      </c>
      <c r="C35" s="13">
        <f t="shared" si="6"/>
        <v>12475</v>
      </c>
      <c r="D35" s="18">
        <v>1813</v>
      </c>
      <c r="E35" s="5">
        <v>1035</v>
      </c>
      <c r="F35" s="18">
        <v>1894</v>
      </c>
      <c r="G35" s="5">
        <v>523</v>
      </c>
      <c r="H35" s="18">
        <v>1877</v>
      </c>
      <c r="I35" s="5">
        <v>534</v>
      </c>
      <c r="J35" s="5">
        <v>1453</v>
      </c>
      <c r="K35" s="5">
        <v>991</v>
      </c>
      <c r="L35" s="18">
        <v>5830</v>
      </c>
      <c r="M35" s="18">
        <v>2512</v>
      </c>
      <c r="N35" s="18">
        <v>1183</v>
      </c>
      <c r="O35" s="5">
        <v>285</v>
      </c>
      <c r="P35" s="5">
        <v>0</v>
      </c>
      <c r="Q35" s="5">
        <v>0</v>
      </c>
      <c r="R35" s="5">
        <v>11</v>
      </c>
      <c r="S35" s="5">
        <v>5</v>
      </c>
      <c r="T35" s="5">
        <v>46</v>
      </c>
      <c r="U35" s="5">
        <v>14</v>
      </c>
      <c r="V35" s="18">
        <v>20921</v>
      </c>
      <c r="W35" s="18">
        <v>5909</v>
      </c>
      <c r="X35" s="5">
        <v>1024</v>
      </c>
      <c r="Y35" s="5">
        <v>667</v>
      </c>
    </row>
    <row r="36" spans="1:25" ht="16.5" customHeight="1" x14ac:dyDescent="0.25">
      <c r="A36" s="19" t="s">
        <v>35</v>
      </c>
      <c r="B36" s="13">
        <f t="shared" si="5"/>
        <v>27930</v>
      </c>
      <c r="C36" s="13">
        <f t="shared" si="6"/>
        <v>15804</v>
      </c>
      <c r="D36" s="18">
        <v>1524</v>
      </c>
      <c r="E36" s="5">
        <v>1199</v>
      </c>
      <c r="F36" s="18">
        <v>1731</v>
      </c>
      <c r="G36" s="18">
        <v>778</v>
      </c>
      <c r="H36" s="18">
        <v>1392</v>
      </c>
      <c r="I36" s="5">
        <v>639</v>
      </c>
      <c r="J36" s="5">
        <v>1174</v>
      </c>
      <c r="K36" s="5">
        <v>852</v>
      </c>
      <c r="L36" s="18">
        <v>2590</v>
      </c>
      <c r="M36" s="18">
        <v>1538</v>
      </c>
      <c r="N36" s="5">
        <v>43</v>
      </c>
      <c r="O36" s="5">
        <v>39</v>
      </c>
      <c r="P36" s="5">
        <v>13</v>
      </c>
      <c r="Q36" s="5">
        <v>13</v>
      </c>
      <c r="R36" s="5">
        <v>87</v>
      </c>
      <c r="S36" s="5">
        <v>54</v>
      </c>
      <c r="T36" s="5">
        <v>5</v>
      </c>
      <c r="U36" s="5">
        <v>3</v>
      </c>
      <c r="V36" s="18">
        <v>18994</v>
      </c>
      <c r="W36" s="18">
        <v>10486</v>
      </c>
      <c r="X36" s="5">
        <v>377</v>
      </c>
      <c r="Y36" s="5">
        <v>203</v>
      </c>
    </row>
    <row r="37" spans="1:25" ht="16.5" customHeight="1" x14ac:dyDescent="0.25">
      <c r="A37" s="19" t="s">
        <v>36</v>
      </c>
      <c r="B37" s="13">
        <f t="shared" si="5"/>
        <v>34994</v>
      </c>
      <c r="C37" s="13">
        <f t="shared" si="6"/>
        <v>17565</v>
      </c>
      <c r="D37" s="18">
        <v>2573</v>
      </c>
      <c r="E37" s="5">
        <v>1390</v>
      </c>
      <c r="F37" s="18">
        <v>2483</v>
      </c>
      <c r="G37" s="18">
        <v>1307</v>
      </c>
      <c r="H37" s="18">
        <v>1649</v>
      </c>
      <c r="I37" s="18">
        <v>914</v>
      </c>
      <c r="J37" s="5">
        <v>1696</v>
      </c>
      <c r="K37" s="5">
        <v>1057</v>
      </c>
      <c r="L37" s="18">
        <v>2115</v>
      </c>
      <c r="M37" s="18">
        <v>1007</v>
      </c>
      <c r="N37" s="18">
        <v>1028</v>
      </c>
      <c r="O37" s="5">
        <v>437</v>
      </c>
      <c r="P37" s="5">
        <v>14</v>
      </c>
      <c r="Q37" s="5">
        <v>14</v>
      </c>
      <c r="R37" s="5">
        <v>100</v>
      </c>
      <c r="S37" s="5">
        <v>70</v>
      </c>
      <c r="T37" s="5">
        <v>563</v>
      </c>
      <c r="U37" s="5">
        <v>312</v>
      </c>
      <c r="V37" s="18">
        <v>22518</v>
      </c>
      <c r="W37" s="18">
        <v>10886</v>
      </c>
      <c r="X37" s="5">
        <v>255</v>
      </c>
      <c r="Y37" s="5">
        <v>171</v>
      </c>
    </row>
    <row r="38" spans="1:25" ht="16.5" customHeight="1" x14ac:dyDescent="0.25">
      <c r="A38" s="19" t="s">
        <v>37</v>
      </c>
      <c r="B38" s="13">
        <f t="shared" si="5"/>
        <v>19593</v>
      </c>
      <c r="C38" s="13">
        <f t="shared" si="6"/>
        <v>8773</v>
      </c>
      <c r="D38" s="18">
        <v>1659</v>
      </c>
      <c r="E38" s="5">
        <v>698</v>
      </c>
      <c r="F38" s="18">
        <v>2458</v>
      </c>
      <c r="G38" s="5">
        <v>940</v>
      </c>
      <c r="H38" s="18">
        <v>2047</v>
      </c>
      <c r="I38" s="5">
        <v>703</v>
      </c>
      <c r="J38" s="18">
        <v>1616</v>
      </c>
      <c r="K38" s="5">
        <v>722</v>
      </c>
      <c r="L38" s="18">
        <v>2151</v>
      </c>
      <c r="M38" s="5">
        <v>820</v>
      </c>
      <c r="N38" s="5">
        <v>901</v>
      </c>
      <c r="O38" s="5">
        <v>268</v>
      </c>
      <c r="P38" s="5">
        <v>120</v>
      </c>
      <c r="Q38" s="5">
        <v>15</v>
      </c>
      <c r="R38" s="5">
        <v>137</v>
      </c>
      <c r="S38" s="5">
        <v>67</v>
      </c>
      <c r="T38" s="5">
        <v>116</v>
      </c>
      <c r="U38" s="5">
        <v>26</v>
      </c>
      <c r="V38" s="18">
        <v>8011</v>
      </c>
      <c r="W38" s="18">
        <v>4305</v>
      </c>
      <c r="X38" s="5">
        <v>377</v>
      </c>
      <c r="Y38" s="5">
        <v>209</v>
      </c>
    </row>
    <row r="39" spans="1:25" ht="16.5" customHeight="1" x14ac:dyDescent="0.25">
      <c r="A39" s="19" t="s">
        <v>38</v>
      </c>
      <c r="B39" s="13">
        <f t="shared" si="5"/>
        <v>16699</v>
      </c>
      <c r="C39" s="13">
        <f t="shared" si="6"/>
        <v>7832</v>
      </c>
      <c r="D39" s="18">
        <v>1145</v>
      </c>
      <c r="E39" s="5">
        <v>308</v>
      </c>
      <c r="F39" s="18">
        <v>1725</v>
      </c>
      <c r="G39" s="5">
        <v>630</v>
      </c>
      <c r="H39" s="5">
        <v>850</v>
      </c>
      <c r="I39" s="5">
        <v>333</v>
      </c>
      <c r="J39" s="5">
        <v>909</v>
      </c>
      <c r="K39" s="5">
        <v>323</v>
      </c>
      <c r="L39" s="5">
        <v>1405</v>
      </c>
      <c r="M39" s="5">
        <v>553</v>
      </c>
      <c r="N39" s="18">
        <v>601</v>
      </c>
      <c r="O39" s="5">
        <v>136</v>
      </c>
      <c r="P39" s="5">
        <v>33</v>
      </c>
      <c r="Q39" s="5">
        <v>25</v>
      </c>
      <c r="R39" s="5">
        <v>268</v>
      </c>
      <c r="S39" s="5">
        <v>119</v>
      </c>
      <c r="T39" s="5">
        <v>126</v>
      </c>
      <c r="U39" s="5">
        <v>115</v>
      </c>
      <c r="V39" s="18">
        <v>9497</v>
      </c>
      <c r="W39" s="18">
        <v>5170</v>
      </c>
      <c r="X39" s="5">
        <v>140</v>
      </c>
      <c r="Y39" s="5">
        <v>120</v>
      </c>
    </row>
    <row r="40" spans="1:25" ht="16.5" customHeight="1" x14ac:dyDescent="0.25">
      <c r="A40" s="19" t="s">
        <v>39</v>
      </c>
      <c r="B40" s="13">
        <f t="shared" si="5"/>
        <v>7019</v>
      </c>
      <c r="C40" s="13">
        <f t="shared" si="6"/>
        <v>2334</v>
      </c>
      <c r="D40" s="5">
        <v>528</v>
      </c>
      <c r="E40" s="5">
        <v>318</v>
      </c>
      <c r="F40" s="18">
        <v>1027</v>
      </c>
      <c r="G40" s="5">
        <v>251</v>
      </c>
      <c r="H40" s="5">
        <v>953</v>
      </c>
      <c r="I40" s="5">
        <v>204</v>
      </c>
      <c r="J40" s="5">
        <v>566</v>
      </c>
      <c r="K40" s="5">
        <v>372</v>
      </c>
      <c r="L40" s="5">
        <v>978</v>
      </c>
      <c r="M40" s="5">
        <v>236</v>
      </c>
      <c r="N40" s="5">
        <v>42</v>
      </c>
      <c r="O40" s="5">
        <v>10</v>
      </c>
      <c r="P40" s="5">
        <v>4</v>
      </c>
      <c r="Q40" s="5">
        <v>0</v>
      </c>
      <c r="R40" s="5">
        <v>0</v>
      </c>
      <c r="S40" s="5">
        <v>0</v>
      </c>
      <c r="T40" s="5">
        <v>7</v>
      </c>
      <c r="U40" s="5">
        <v>5</v>
      </c>
      <c r="V40" s="18">
        <v>2854</v>
      </c>
      <c r="W40" s="5">
        <v>907</v>
      </c>
      <c r="X40" s="5">
        <v>60</v>
      </c>
      <c r="Y40" s="5">
        <v>31</v>
      </c>
    </row>
    <row r="41" spans="1:25" ht="16.5" customHeight="1" x14ac:dyDescent="0.25">
      <c r="A41" s="19" t="s">
        <v>40</v>
      </c>
      <c r="B41" s="13">
        <f t="shared" si="5"/>
        <v>21071</v>
      </c>
      <c r="C41" s="13">
        <f t="shared" si="6"/>
        <v>8513</v>
      </c>
      <c r="D41" s="5">
        <v>1195</v>
      </c>
      <c r="E41" s="5">
        <v>544</v>
      </c>
      <c r="F41" s="18">
        <v>3236</v>
      </c>
      <c r="G41" s="5">
        <v>820</v>
      </c>
      <c r="H41" s="5">
        <v>1315</v>
      </c>
      <c r="I41" s="5">
        <v>420</v>
      </c>
      <c r="J41" s="5">
        <v>742</v>
      </c>
      <c r="K41" s="5">
        <v>293</v>
      </c>
      <c r="L41" s="18">
        <v>2665</v>
      </c>
      <c r="M41" s="5">
        <v>1065</v>
      </c>
      <c r="N41" s="5">
        <v>104</v>
      </c>
      <c r="O41" s="5">
        <v>89</v>
      </c>
      <c r="P41" s="5">
        <v>0</v>
      </c>
      <c r="Q41" s="5">
        <v>0</v>
      </c>
      <c r="R41" s="5">
        <v>0</v>
      </c>
      <c r="S41" s="5">
        <v>0</v>
      </c>
      <c r="T41" s="5">
        <v>250</v>
      </c>
      <c r="U41" s="5">
        <v>250</v>
      </c>
      <c r="V41" s="18">
        <v>10821</v>
      </c>
      <c r="W41" s="18">
        <v>4640</v>
      </c>
      <c r="X41" s="5">
        <v>743</v>
      </c>
      <c r="Y41" s="5">
        <v>392</v>
      </c>
    </row>
    <row r="42" spans="1:25" ht="16.5" customHeight="1" x14ac:dyDescent="0.25">
      <c r="A42" s="19" t="s">
        <v>41</v>
      </c>
      <c r="B42" s="13">
        <f t="shared" si="5"/>
        <v>15923</v>
      </c>
      <c r="C42" s="13">
        <f t="shared" si="6"/>
        <v>7734</v>
      </c>
      <c r="D42" s="18">
        <v>1539</v>
      </c>
      <c r="E42" s="5">
        <v>813</v>
      </c>
      <c r="F42" s="18">
        <v>1336</v>
      </c>
      <c r="G42" s="5">
        <v>528</v>
      </c>
      <c r="H42" s="18">
        <v>1419</v>
      </c>
      <c r="I42" s="5">
        <v>552</v>
      </c>
      <c r="J42" s="18">
        <v>1613</v>
      </c>
      <c r="K42" s="5">
        <v>790</v>
      </c>
      <c r="L42" s="18">
        <v>1119</v>
      </c>
      <c r="M42" s="5">
        <v>382</v>
      </c>
      <c r="N42" s="5">
        <v>343</v>
      </c>
      <c r="O42" s="5">
        <v>208</v>
      </c>
      <c r="P42" s="5">
        <v>6</v>
      </c>
      <c r="Q42" s="5">
        <v>5</v>
      </c>
      <c r="R42" s="5">
        <v>54</v>
      </c>
      <c r="S42" s="5">
        <v>6</v>
      </c>
      <c r="T42" s="5">
        <v>172</v>
      </c>
      <c r="U42" s="5">
        <v>116</v>
      </c>
      <c r="V42" s="18">
        <v>8076</v>
      </c>
      <c r="W42" s="18">
        <v>4093</v>
      </c>
      <c r="X42" s="5">
        <v>246</v>
      </c>
      <c r="Y42" s="5">
        <v>241</v>
      </c>
    </row>
    <row r="43" spans="1:25" ht="16.5" customHeight="1" x14ac:dyDescent="0.25">
      <c r="A43" s="19" t="s">
        <v>42</v>
      </c>
      <c r="B43" s="13">
        <f t="shared" si="5"/>
        <v>17706</v>
      </c>
      <c r="C43" s="13">
        <f t="shared" si="6"/>
        <v>7952</v>
      </c>
      <c r="D43" s="18">
        <v>1046</v>
      </c>
      <c r="E43" s="5">
        <v>261</v>
      </c>
      <c r="F43" s="18">
        <v>2271</v>
      </c>
      <c r="G43" s="5">
        <v>1002</v>
      </c>
      <c r="H43" s="5">
        <v>552</v>
      </c>
      <c r="I43" s="5">
        <v>216</v>
      </c>
      <c r="J43" s="5">
        <v>2368</v>
      </c>
      <c r="K43" s="5">
        <v>1613</v>
      </c>
      <c r="L43" s="18">
        <v>1351</v>
      </c>
      <c r="M43" s="5">
        <v>578</v>
      </c>
      <c r="N43" s="18">
        <v>1943</v>
      </c>
      <c r="O43" s="5">
        <v>302</v>
      </c>
      <c r="P43" s="5">
        <v>3</v>
      </c>
      <c r="Q43" s="5">
        <v>0</v>
      </c>
      <c r="R43" s="5">
        <v>45</v>
      </c>
      <c r="S43" s="5">
        <v>24</v>
      </c>
      <c r="T43" s="5">
        <v>28</v>
      </c>
      <c r="U43" s="5">
        <v>17</v>
      </c>
      <c r="V43" s="18">
        <v>7839</v>
      </c>
      <c r="W43" s="18">
        <v>3840</v>
      </c>
      <c r="X43" s="5">
        <v>260</v>
      </c>
      <c r="Y43" s="5">
        <v>99</v>
      </c>
    </row>
    <row r="44" spans="1:25" ht="16.5" customHeight="1" x14ac:dyDescent="0.25">
      <c r="A44" s="19" t="s">
        <v>43</v>
      </c>
      <c r="B44" s="13">
        <f t="shared" si="5"/>
        <v>25632</v>
      </c>
      <c r="C44" s="13">
        <f t="shared" si="6"/>
        <v>14468</v>
      </c>
      <c r="D44" s="5">
        <v>259</v>
      </c>
      <c r="E44" s="5">
        <v>167</v>
      </c>
      <c r="F44" s="5">
        <v>515</v>
      </c>
      <c r="G44" s="5">
        <v>175</v>
      </c>
      <c r="H44" s="5">
        <v>291</v>
      </c>
      <c r="I44" s="5">
        <v>90</v>
      </c>
      <c r="J44" s="5">
        <v>277</v>
      </c>
      <c r="K44" s="5">
        <v>169</v>
      </c>
      <c r="L44" s="5">
        <v>866</v>
      </c>
      <c r="M44" s="5">
        <v>271</v>
      </c>
      <c r="N44" s="5">
        <v>6</v>
      </c>
      <c r="O44" s="5">
        <v>4</v>
      </c>
      <c r="P44" s="5">
        <v>0</v>
      </c>
      <c r="Q44" s="5">
        <v>0</v>
      </c>
      <c r="R44" s="5">
        <v>9</v>
      </c>
      <c r="S44" s="5">
        <v>2</v>
      </c>
      <c r="T44" s="5">
        <v>13</v>
      </c>
      <c r="U44" s="5">
        <v>5</v>
      </c>
      <c r="V44" s="18">
        <v>23216</v>
      </c>
      <c r="W44" s="18">
        <v>13529</v>
      </c>
      <c r="X44" s="5">
        <v>180</v>
      </c>
      <c r="Y44" s="5">
        <v>56</v>
      </c>
    </row>
    <row r="45" spans="1:25" ht="16.5" customHeight="1" x14ac:dyDescent="0.25">
      <c r="A45" s="19" t="s">
        <v>44</v>
      </c>
      <c r="B45" s="13">
        <f t="shared" si="5"/>
        <v>22408</v>
      </c>
      <c r="C45" s="13">
        <f t="shared" si="6"/>
        <v>8918</v>
      </c>
      <c r="D45" s="5">
        <v>630</v>
      </c>
      <c r="E45" s="5">
        <v>310</v>
      </c>
      <c r="F45" s="18">
        <v>1660</v>
      </c>
      <c r="G45" s="5">
        <v>631</v>
      </c>
      <c r="H45" s="18">
        <v>1203</v>
      </c>
      <c r="I45" s="5">
        <v>384</v>
      </c>
      <c r="J45" s="5">
        <v>767</v>
      </c>
      <c r="K45" s="5">
        <v>342</v>
      </c>
      <c r="L45" s="18">
        <v>1368</v>
      </c>
      <c r="M45" s="5">
        <v>424</v>
      </c>
      <c r="N45" s="5">
        <v>134</v>
      </c>
      <c r="O45" s="5">
        <v>105</v>
      </c>
      <c r="P45" s="5">
        <v>47</v>
      </c>
      <c r="Q45" s="5">
        <v>28</v>
      </c>
      <c r="R45" s="5">
        <v>74</v>
      </c>
      <c r="S45" s="5">
        <v>48</v>
      </c>
      <c r="T45" s="5">
        <v>55</v>
      </c>
      <c r="U45" s="5">
        <v>35</v>
      </c>
      <c r="V45" s="18">
        <v>16283</v>
      </c>
      <c r="W45" s="18">
        <v>6461</v>
      </c>
      <c r="X45" s="5">
        <v>187</v>
      </c>
      <c r="Y45" s="5">
        <v>150</v>
      </c>
    </row>
    <row r="46" spans="1:25" ht="16.5" customHeight="1" x14ac:dyDescent="0.25">
      <c r="A46" s="19" t="s">
        <v>45</v>
      </c>
      <c r="B46" s="13">
        <f t="shared" si="5"/>
        <v>22922</v>
      </c>
      <c r="C46" s="13">
        <f t="shared" si="6"/>
        <v>8455</v>
      </c>
      <c r="D46" s="5">
        <v>418</v>
      </c>
      <c r="E46" s="5">
        <v>309</v>
      </c>
      <c r="F46" s="18">
        <v>1826</v>
      </c>
      <c r="G46" s="5">
        <v>446</v>
      </c>
      <c r="H46" s="18">
        <v>1443</v>
      </c>
      <c r="I46" s="5">
        <v>373</v>
      </c>
      <c r="J46" s="5">
        <v>656</v>
      </c>
      <c r="K46" s="5">
        <v>441</v>
      </c>
      <c r="L46" s="18">
        <v>2017</v>
      </c>
      <c r="M46" s="5">
        <v>357</v>
      </c>
      <c r="N46" s="5">
        <v>67</v>
      </c>
      <c r="O46" s="5">
        <v>27</v>
      </c>
      <c r="P46" s="5">
        <v>3</v>
      </c>
      <c r="Q46" s="5">
        <v>3</v>
      </c>
      <c r="R46" s="5">
        <v>31</v>
      </c>
      <c r="S46" s="5">
        <v>10</v>
      </c>
      <c r="T46" s="5">
        <v>3</v>
      </c>
      <c r="U46" s="5">
        <v>1</v>
      </c>
      <c r="V46" s="18">
        <v>16303</v>
      </c>
      <c r="W46" s="18">
        <v>6388</v>
      </c>
      <c r="X46" s="5">
        <v>155</v>
      </c>
      <c r="Y46" s="5">
        <v>100</v>
      </c>
    </row>
    <row r="47" spans="1:25" ht="16.5" customHeight="1" x14ac:dyDescent="0.25">
      <c r="A47" s="19" t="s">
        <v>46</v>
      </c>
      <c r="B47" s="13">
        <f t="shared" si="5"/>
        <v>32079</v>
      </c>
      <c r="C47" s="13">
        <f t="shared" si="6"/>
        <v>10699</v>
      </c>
      <c r="D47" s="18">
        <v>2211</v>
      </c>
      <c r="E47" s="18">
        <v>1009</v>
      </c>
      <c r="F47" s="18">
        <v>4666</v>
      </c>
      <c r="G47" s="18">
        <v>1132</v>
      </c>
      <c r="H47" s="18">
        <v>3227</v>
      </c>
      <c r="I47" s="5">
        <v>764</v>
      </c>
      <c r="J47" s="18">
        <v>1844</v>
      </c>
      <c r="K47" s="5">
        <v>887</v>
      </c>
      <c r="L47" s="18">
        <v>4726</v>
      </c>
      <c r="M47" s="5">
        <v>1140</v>
      </c>
      <c r="N47" s="18">
        <v>1712</v>
      </c>
      <c r="O47" s="5">
        <v>232</v>
      </c>
      <c r="P47" s="5">
        <v>219</v>
      </c>
      <c r="Q47" s="5">
        <v>213</v>
      </c>
      <c r="R47" s="5">
        <v>303</v>
      </c>
      <c r="S47" s="5">
        <v>42</v>
      </c>
      <c r="T47" s="5">
        <v>63</v>
      </c>
      <c r="U47" s="5">
        <v>40</v>
      </c>
      <c r="V47" s="18">
        <v>12851</v>
      </c>
      <c r="W47" s="18">
        <v>5065</v>
      </c>
      <c r="X47" s="5">
        <v>257</v>
      </c>
      <c r="Y47" s="5">
        <v>175</v>
      </c>
    </row>
    <row r="48" spans="1:25" ht="16.5" customHeight="1" x14ac:dyDescent="0.25">
      <c r="A48" s="19" t="s">
        <v>47</v>
      </c>
      <c r="B48" s="13">
        <f t="shared" si="5"/>
        <v>19453</v>
      </c>
      <c r="C48" s="13">
        <f t="shared" si="6"/>
        <v>6906</v>
      </c>
      <c r="D48" s="18">
        <v>875</v>
      </c>
      <c r="E48" s="5">
        <v>674</v>
      </c>
      <c r="F48" s="18">
        <v>3107</v>
      </c>
      <c r="G48" s="18">
        <v>839</v>
      </c>
      <c r="H48" s="18">
        <v>1595</v>
      </c>
      <c r="I48" s="5">
        <v>440</v>
      </c>
      <c r="J48" s="5">
        <v>847</v>
      </c>
      <c r="K48" s="5">
        <v>695</v>
      </c>
      <c r="L48" s="18">
        <v>2752</v>
      </c>
      <c r="M48" s="5">
        <v>598</v>
      </c>
      <c r="N48" s="5">
        <v>51</v>
      </c>
      <c r="O48" s="5">
        <v>47</v>
      </c>
      <c r="P48" s="5">
        <v>0</v>
      </c>
      <c r="Q48" s="5">
        <v>0</v>
      </c>
      <c r="R48" s="5">
        <v>5</v>
      </c>
      <c r="S48" s="5">
        <v>5</v>
      </c>
      <c r="T48" s="5">
        <v>19</v>
      </c>
      <c r="U48" s="5">
        <v>19</v>
      </c>
      <c r="V48" s="18">
        <v>10020</v>
      </c>
      <c r="W48" s="18">
        <v>3442</v>
      </c>
      <c r="X48" s="5">
        <v>182</v>
      </c>
      <c r="Y48" s="5">
        <v>147</v>
      </c>
    </row>
    <row r="49" spans="1:35" ht="16.5" customHeight="1" x14ac:dyDescent="0.25">
      <c r="A49" s="19" t="s">
        <v>48</v>
      </c>
      <c r="B49" s="13">
        <f t="shared" si="5"/>
        <v>14419</v>
      </c>
      <c r="C49" s="13">
        <f t="shared" si="6"/>
        <v>7138</v>
      </c>
      <c r="D49" s="18">
        <v>1460</v>
      </c>
      <c r="E49" s="5">
        <v>864</v>
      </c>
      <c r="F49" s="18">
        <v>1959</v>
      </c>
      <c r="G49" s="18">
        <v>858</v>
      </c>
      <c r="H49" s="18">
        <v>1756</v>
      </c>
      <c r="I49" s="5">
        <v>713</v>
      </c>
      <c r="J49" s="18">
        <v>1781</v>
      </c>
      <c r="K49" s="5">
        <v>948</v>
      </c>
      <c r="L49" s="5">
        <v>1245</v>
      </c>
      <c r="M49" s="5">
        <v>616</v>
      </c>
      <c r="N49" s="5">
        <v>446</v>
      </c>
      <c r="O49" s="5">
        <v>213</v>
      </c>
      <c r="P49" s="5">
        <v>87</v>
      </c>
      <c r="Q49" s="5">
        <v>44</v>
      </c>
      <c r="R49" s="5">
        <v>95</v>
      </c>
      <c r="S49" s="5">
        <v>69</v>
      </c>
      <c r="T49" s="5">
        <v>98</v>
      </c>
      <c r="U49" s="5">
        <v>55</v>
      </c>
      <c r="V49" s="18">
        <v>5459</v>
      </c>
      <c r="W49" s="18">
        <v>2734</v>
      </c>
      <c r="X49" s="5">
        <v>33</v>
      </c>
      <c r="Y49" s="5">
        <v>24</v>
      </c>
    </row>
    <row r="50" spans="1:35" ht="16.5" customHeight="1" x14ac:dyDescent="0.25">
      <c r="A50" s="19" t="s">
        <v>49</v>
      </c>
      <c r="B50" s="13">
        <f t="shared" si="5"/>
        <v>30462</v>
      </c>
      <c r="C50" s="13">
        <f t="shared" si="6"/>
        <v>14298</v>
      </c>
      <c r="D50" s="5">
        <v>684</v>
      </c>
      <c r="E50" s="5">
        <v>415</v>
      </c>
      <c r="F50" s="18">
        <v>3035</v>
      </c>
      <c r="G50" s="18">
        <v>1109</v>
      </c>
      <c r="H50" s="18">
        <v>1954</v>
      </c>
      <c r="I50" s="5">
        <v>725</v>
      </c>
      <c r="J50" s="5">
        <v>889</v>
      </c>
      <c r="K50" s="5">
        <v>462</v>
      </c>
      <c r="L50" s="18">
        <v>2787</v>
      </c>
      <c r="M50" s="18">
        <v>989</v>
      </c>
      <c r="N50" s="5">
        <v>297</v>
      </c>
      <c r="O50" s="5">
        <v>177</v>
      </c>
      <c r="P50" s="5">
        <v>0</v>
      </c>
      <c r="Q50" s="5">
        <v>0</v>
      </c>
      <c r="R50" s="5">
        <v>16</v>
      </c>
      <c r="S50" s="5">
        <v>15</v>
      </c>
      <c r="T50" s="5">
        <v>57</v>
      </c>
      <c r="U50" s="5">
        <v>57</v>
      </c>
      <c r="V50" s="18">
        <v>20531</v>
      </c>
      <c r="W50" s="18">
        <v>10208</v>
      </c>
      <c r="X50" s="5">
        <v>212</v>
      </c>
      <c r="Y50" s="5">
        <v>141</v>
      </c>
    </row>
    <row r="51" spans="1:35" ht="16.5" customHeight="1" x14ac:dyDescent="0.25">
      <c r="A51" s="19" t="s">
        <v>50</v>
      </c>
      <c r="B51" s="13">
        <f t="shared" si="5"/>
        <v>8458</v>
      </c>
      <c r="C51" s="13">
        <f t="shared" si="6"/>
        <v>2843</v>
      </c>
      <c r="D51" s="18">
        <v>791</v>
      </c>
      <c r="E51" s="5">
        <v>303</v>
      </c>
      <c r="F51" s="5">
        <v>538</v>
      </c>
      <c r="G51" s="5">
        <v>255</v>
      </c>
      <c r="H51" s="5">
        <v>388</v>
      </c>
      <c r="I51" s="5">
        <v>178</v>
      </c>
      <c r="J51" s="18">
        <v>1052</v>
      </c>
      <c r="K51" s="5">
        <v>426</v>
      </c>
      <c r="L51" s="5">
        <v>909</v>
      </c>
      <c r="M51" s="5">
        <v>332</v>
      </c>
      <c r="N51" s="5">
        <v>236</v>
      </c>
      <c r="O51" s="5">
        <v>54</v>
      </c>
      <c r="P51" s="5">
        <v>151</v>
      </c>
      <c r="Q51" s="5">
        <v>56</v>
      </c>
      <c r="R51" s="5">
        <v>27</v>
      </c>
      <c r="S51" s="5">
        <v>8</v>
      </c>
      <c r="T51" s="5">
        <v>152</v>
      </c>
      <c r="U51" s="5">
        <v>75</v>
      </c>
      <c r="V51" s="18">
        <v>4183</v>
      </c>
      <c r="W51" s="18">
        <v>1139</v>
      </c>
      <c r="X51" s="5">
        <v>31</v>
      </c>
      <c r="Y51" s="5">
        <v>17</v>
      </c>
    </row>
    <row r="52" spans="1:35" ht="16.5" customHeight="1" x14ac:dyDescent="0.25">
      <c r="A52" s="19" t="s">
        <v>51</v>
      </c>
      <c r="B52" s="13">
        <f t="shared" si="5"/>
        <v>39672</v>
      </c>
      <c r="C52" s="13">
        <f t="shared" si="6"/>
        <v>15193</v>
      </c>
      <c r="D52" s="18">
        <v>3456</v>
      </c>
      <c r="E52" s="18">
        <v>1013</v>
      </c>
      <c r="F52" s="18">
        <v>5008</v>
      </c>
      <c r="G52" s="18">
        <v>1398</v>
      </c>
      <c r="H52" s="18">
        <v>3434</v>
      </c>
      <c r="I52" s="18">
        <v>761</v>
      </c>
      <c r="J52" s="18">
        <v>3220</v>
      </c>
      <c r="K52" s="5">
        <v>978</v>
      </c>
      <c r="L52" s="18">
        <v>4811</v>
      </c>
      <c r="M52" s="5">
        <v>1114</v>
      </c>
      <c r="N52" s="18">
        <v>941</v>
      </c>
      <c r="O52" s="5">
        <v>278</v>
      </c>
      <c r="P52" s="5">
        <v>26</v>
      </c>
      <c r="Q52" s="5">
        <v>26</v>
      </c>
      <c r="R52" s="5">
        <v>231</v>
      </c>
      <c r="S52" s="5">
        <v>2</v>
      </c>
      <c r="T52" s="5">
        <v>28</v>
      </c>
      <c r="U52" s="5">
        <v>4</v>
      </c>
      <c r="V52" s="18">
        <v>18071</v>
      </c>
      <c r="W52" s="18">
        <v>9183</v>
      </c>
      <c r="X52" s="5">
        <v>446</v>
      </c>
      <c r="Y52" s="5">
        <v>436</v>
      </c>
    </row>
    <row r="53" spans="1:35" ht="16.5" customHeight="1" x14ac:dyDescent="0.25">
      <c r="A53" s="19" t="s">
        <v>52</v>
      </c>
      <c r="B53" s="13">
        <f t="shared" si="5"/>
        <v>8087</v>
      </c>
      <c r="C53" s="13">
        <f t="shared" si="6"/>
        <v>1830</v>
      </c>
      <c r="D53" s="5">
        <v>268</v>
      </c>
      <c r="E53" s="5">
        <v>155</v>
      </c>
      <c r="F53" s="18">
        <v>1503</v>
      </c>
      <c r="G53" s="5">
        <v>225</v>
      </c>
      <c r="H53" s="5">
        <v>960</v>
      </c>
      <c r="I53" s="5">
        <v>123</v>
      </c>
      <c r="J53" s="5">
        <v>397</v>
      </c>
      <c r="K53" s="5">
        <v>186</v>
      </c>
      <c r="L53" s="5">
        <v>735</v>
      </c>
      <c r="M53" s="5">
        <v>189</v>
      </c>
      <c r="N53" s="5">
        <v>199</v>
      </c>
      <c r="O53" s="5">
        <v>5</v>
      </c>
      <c r="P53" s="5">
        <v>10</v>
      </c>
      <c r="Q53" s="5">
        <v>7</v>
      </c>
      <c r="R53" s="5">
        <v>127</v>
      </c>
      <c r="S53" s="5">
        <v>3</v>
      </c>
      <c r="T53" s="5">
        <v>0</v>
      </c>
      <c r="U53" s="5">
        <v>0</v>
      </c>
      <c r="V53" s="18">
        <v>3765</v>
      </c>
      <c r="W53" s="5">
        <v>881</v>
      </c>
      <c r="X53" s="5">
        <v>123</v>
      </c>
      <c r="Y53" s="5">
        <v>56</v>
      </c>
    </row>
    <row r="54" spans="1:35" ht="16.5" customHeight="1" x14ac:dyDescent="0.25">
      <c r="A54" s="19" t="s">
        <v>53</v>
      </c>
      <c r="B54" s="13">
        <f t="shared" si="5"/>
        <v>17519</v>
      </c>
      <c r="C54" s="13">
        <f t="shared" si="6"/>
        <v>6756</v>
      </c>
      <c r="D54" s="18">
        <v>2100</v>
      </c>
      <c r="E54" s="5">
        <v>882</v>
      </c>
      <c r="F54" s="18">
        <v>2165</v>
      </c>
      <c r="G54" s="5">
        <v>755</v>
      </c>
      <c r="H54" s="18">
        <v>1982</v>
      </c>
      <c r="I54" s="5">
        <v>589</v>
      </c>
      <c r="J54" s="5">
        <v>1418</v>
      </c>
      <c r="K54" s="5">
        <v>788</v>
      </c>
      <c r="L54" s="18">
        <v>2546</v>
      </c>
      <c r="M54" s="5">
        <v>1010</v>
      </c>
      <c r="N54" s="18">
        <v>339</v>
      </c>
      <c r="O54" s="5">
        <v>135</v>
      </c>
      <c r="P54" s="5">
        <v>37</v>
      </c>
      <c r="Q54" s="5">
        <v>23</v>
      </c>
      <c r="R54" s="5">
        <v>113</v>
      </c>
      <c r="S54" s="5">
        <v>44</v>
      </c>
      <c r="T54" s="5">
        <v>187</v>
      </c>
      <c r="U54" s="5">
        <v>133</v>
      </c>
      <c r="V54" s="18">
        <v>6187</v>
      </c>
      <c r="W54" s="18">
        <v>1982</v>
      </c>
      <c r="X54" s="5">
        <v>445</v>
      </c>
      <c r="Y54" s="5">
        <v>415</v>
      </c>
    </row>
    <row r="55" spans="1:35" ht="16.5" customHeight="1" x14ac:dyDescent="0.25">
      <c r="A55" s="20"/>
      <c r="B55" s="13"/>
      <c r="C55" s="13"/>
      <c r="D55" s="18"/>
      <c r="E55" s="16"/>
      <c r="F55" s="18"/>
      <c r="G55" s="16"/>
      <c r="H55" s="18"/>
      <c r="I55" s="16"/>
      <c r="J55" s="18"/>
      <c r="K55" s="16"/>
      <c r="L55" s="18"/>
      <c r="M55" s="16"/>
      <c r="N55" s="18"/>
      <c r="O55" s="16"/>
      <c r="P55" s="18"/>
      <c r="Q55" s="16"/>
      <c r="R55" s="18"/>
      <c r="S55" s="16"/>
      <c r="T55" s="18"/>
      <c r="U55" s="16"/>
      <c r="V55" s="18"/>
      <c r="W55" s="18"/>
      <c r="X55" s="18"/>
      <c r="Y55" s="18"/>
    </row>
    <row r="56" spans="1:35" s="14" customFormat="1" ht="16.5" customHeight="1" x14ac:dyDescent="0.25">
      <c r="A56" s="21" t="s">
        <v>54</v>
      </c>
      <c r="B56" s="13">
        <f>SUM(B57:B71)</f>
        <v>28497</v>
      </c>
      <c r="C56" s="13">
        <f t="shared" ref="C56:Y56" si="7">SUM(C57:C71)</f>
        <v>12015</v>
      </c>
      <c r="D56" s="13">
        <f t="shared" si="7"/>
        <v>2377</v>
      </c>
      <c r="E56" s="13">
        <f t="shared" si="7"/>
        <v>1768</v>
      </c>
      <c r="F56" s="13">
        <f t="shared" si="7"/>
        <v>1158</v>
      </c>
      <c r="G56" s="13">
        <f t="shared" si="7"/>
        <v>639</v>
      </c>
      <c r="H56" s="13">
        <f t="shared" si="7"/>
        <v>661</v>
      </c>
      <c r="I56" s="13">
        <f t="shared" si="7"/>
        <v>380</v>
      </c>
      <c r="J56" s="13">
        <f t="shared" si="7"/>
        <v>1604</v>
      </c>
      <c r="K56" s="13">
        <f t="shared" si="7"/>
        <v>1145</v>
      </c>
      <c r="L56" s="13">
        <f t="shared" si="7"/>
        <v>1504</v>
      </c>
      <c r="M56" s="13">
        <f t="shared" si="7"/>
        <v>629</v>
      </c>
      <c r="N56" s="13">
        <f t="shared" si="7"/>
        <v>1287</v>
      </c>
      <c r="O56" s="13">
        <f t="shared" si="7"/>
        <v>965</v>
      </c>
      <c r="P56" s="13">
        <f t="shared" si="7"/>
        <v>218</v>
      </c>
      <c r="Q56" s="13">
        <f t="shared" si="7"/>
        <v>139</v>
      </c>
      <c r="R56" s="13">
        <f t="shared" si="7"/>
        <v>72</v>
      </c>
      <c r="S56" s="13">
        <f t="shared" si="7"/>
        <v>38</v>
      </c>
      <c r="T56" s="13">
        <f t="shared" si="7"/>
        <v>165</v>
      </c>
      <c r="U56" s="13">
        <f t="shared" si="7"/>
        <v>114</v>
      </c>
      <c r="V56" s="13">
        <f t="shared" si="7"/>
        <v>18200</v>
      </c>
      <c r="W56" s="13">
        <f t="shared" si="7"/>
        <v>5886</v>
      </c>
      <c r="X56" s="13">
        <f t="shared" si="7"/>
        <v>1251</v>
      </c>
      <c r="Y56" s="13">
        <f t="shared" si="7"/>
        <v>312</v>
      </c>
    </row>
    <row r="57" spans="1:35" ht="16.5" customHeight="1" x14ac:dyDescent="0.25">
      <c r="A57" s="19" t="s">
        <v>68</v>
      </c>
      <c r="B57" s="13"/>
      <c r="C57" s="13"/>
      <c r="D57" s="18"/>
      <c r="E57" s="16"/>
      <c r="F57" s="18"/>
      <c r="G57" s="16"/>
      <c r="H57" s="18"/>
      <c r="I57" s="16"/>
      <c r="J57" s="18"/>
      <c r="K57" s="16"/>
      <c r="L57" s="18"/>
      <c r="M57" s="16"/>
      <c r="N57" s="18"/>
      <c r="O57" s="16"/>
      <c r="P57" s="18"/>
      <c r="Q57" s="16"/>
      <c r="R57" s="18"/>
      <c r="S57" s="16"/>
      <c r="T57" s="18"/>
      <c r="U57" s="16"/>
      <c r="V57" s="18"/>
      <c r="W57" s="18"/>
      <c r="X57" s="18"/>
      <c r="Y57" s="18"/>
    </row>
    <row r="58" spans="1:35" ht="16.5" customHeight="1" x14ac:dyDescent="0.25">
      <c r="A58" s="19" t="s">
        <v>55</v>
      </c>
      <c r="B58" s="13">
        <f t="shared" ref="B58:B71" si="8">SUM(D58,F58,H58,J58,L58,N58,P58,R58,T58,V58,X58)</f>
        <v>1473</v>
      </c>
      <c r="C58" s="13">
        <f t="shared" ref="C58:C71" si="9">SUM(E58,G58,I58,K58,M58,O58,Q58,S58,U58,W58,Y58)</f>
        <v>531</v>
      </c>
      <c r="D58" s="5">
        <v>286</v>
      </c>
      <c r="E58" s="5">
        <v>107</v>
      </c>
      <c r="F58" s="5">
        <v>146</v>
      </c>
      <c r="G58" s="5">
        <v>36</v>
      </c>
      <c r="H58" s="5">
        <v>64</v>
      </c>
      <c r="I58" s="5">
        <v>31</v>
      </c>
      <c r="J58" s="5">
        <v>59</v>
      </c>
      <c r="K58" s="5">
        <v>30</v>
      </c>
      <c r="L58" s="5">
        <v>267</v>
      </c>
      <c r="M58" s="5">
        <v>60</v>
      </c>
      <c r="N58" s="5">
        <v>68</v>
      </c>
      <c r="O58" s="5">
        <v>63</v>
      </c>
      <c r="P58" s="5">
        <v>9</v>
      </c>
      <c r="Q58" s="5">
        <v>0</v>
      </c>
      <c r="R58" s="5">
        <v>0</v>
      </c>
      <c r="S58" s="5">
        <v>0</v>
      </c>
      <c r="T58" s="5">
        <v>0</v>
      </c>
      <c r="U58" s="5">
        <v>0</v>
      </c>
      <c r="V58" s="18">
        <v>567</v>
      </c>
      <c r="W58" s="18">
        <v>201</v>
      </c>
      <c r="X58" s="5">
        <v>7</v>
      </c>
      <c r="Y58" s="5">
        <v>3</v>
      </c>
    </row>
    <row r="59" spans="1:35" s="22" customFormat="1" ht="16.5" customHeight="1" x14ac:dyDescent="0.25">
      <c r="A59" s="19" t="s">
        <v>56</v>
      </c>
      <c r="B59" s="13">
        <f t="shared" si="8"/>
        <v>4421</v>
      </c>
      <c r="C59" s="13">
        <f t="shared" si="9"/>
        <v>2345</v>
      </c>
      <c r="D59" s="5">
        <v>371</v>
      </c>
      <c r="E59" s="5">
        <v>365</v>
      </c>
      <c r="F59" s="5">
        <v>43</v>
      </c>
      <c r="G59" s="5">
        <v>43</v>
      </c>
      <c r="H59" s="5">
        <v>0</v>
      </c>
      <c r="I59" s="5">
        <v>0</v>
      </c>
      <c r="J59" s="5">
        <v>257</v>
      </c>
      <c r="K59" s="5">
        <v>180</v>
      </c>
      <c r="L59" s="5">
        <v>107</v>
      </c>
      <c r="M59" s="5">
        <v>56</v>
      </c>
      <c r="N59" s="18">
        <v>50</v>
      </c>
      <c r="O59" s="18">
        <v>39</v>
      </c>
      <c r="P59" s="18">
        <v>181</v>
      </c>
      <c r="Q59" s="18">
        <v>112</v>
      </c>
      <c r="R59" s="5">
        <v>22</v>
      </c>
      <c r="S59" s="5">
        <v>22</v>
      </c>
      <c r="T59" s="5">
        <v>0</v>
      </c>
      <c r="U59" s="5">
        <v>0</v>
      </c>
      <c r="V59" s="18">
        <v>3390</v>
      </c>
      <c r="W59" s="18">
        <v>1528</v>
      </c>
      <c r="X59" s="5">
        <v>0</v>
      </c>
      <c r="Y59" s="5">
        <v>0</v>
      </c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22" customFormat="1" ht="16.5" customHeight="1" x14ac:dyDescent="0.25">
      <c r="A60" s="19" t="s">
        <v>57</v>
      </c>
      <c r="B60" s="13">
        <f t="shared" si="8"/>
        <v>2092</v>
      </c>
      <c r="C60" s="13">
        <f t="shared" si="9"/>
        <v>1054</v>
      </c>
      <c r="D60" s="5">
        <v>282</v>
      </c>
      <c r="E60" s="5">
        <v>206</v>
      </c>
      <c r="F60" s="5">
        <v>32</v>
      </c>
      <c r="G60" s="5">
        <v>20</v>
      </c>
      <c r="H60" s="5">
        <v>0</v>
      </c>
      <c r="I60" s="5">
        <v>0</v>
      </c>
      <c r="J60" s="5">
        <v>196</v>
      </c>
      <c r="K60" s="5">
        <v>158</v>
      </c>
      <c r="L60" s="5">
        <v>384</v>
      </c>
      <c r="M60" s="5">
        <v>150</v>
      </c>
      <c r="N60" s="5">
        <v>0</v>
      </c>
      <c r="O60" s="5">
        <v>0</v>
      </c>
      <c r="P60" s="5">
        <v>0</v>
      </c>
      <c r="Q60" s="5">
        <v>0</v>
      </c>
      <c r="R60" s="5">
        <v>0</v>
      </c>
      <c r="S60" s="5">
        <v>0</v>
      </c>
      <c r="T60" s="5">
        <v>0</v>
      </c>
      <c r="U60" s="5">
        <v>0</v>
      </c>
      <c r="V60" s="18">
        <v>1198</v>
      </c>
      <c r="W60" s="5">
        <v>520</v>
      </c>
      <c r="X60" s="5">
        <v>0</v>
      </c>
      <c r="Y60" s="5">
        <v>0</v>
      </c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ht="16.5" customHeight="1" x14ac:dyDescent="0.25">
      <c r="A61" s="19" t="s">
        <v>58</v>
      </c>
      <c r="B61" s="13">
        <f t="shared" si="8"/>
        <v>5432</v>
      </c>
      <c r="C61" s="13">
        <f t="shared" si="9"/>
        <v>2011</v>
      </c>
      <c r="D61" s="5">
        <v>230</v>
      </c>
      <c r="E61" s="5">
        <v>104</v>
      </c>
      <c r="F61" s="5">
        <v>92</v>
      </c>
      <c r="G61" s="5">
        <v>62</v>
      </c>
      <c r="H61" s="5">
        <v>77</v>
      </c>
      <c r="I61" s="5">
        <v>20</v>
      </c>
      <c r="J61" s="5">
        <v>135</v>
      </c>
      <c r="K61" s="5">
        <v>96</v>
      </c>
      <c r="L61" s="5">
        <v>7</v>
      </c>
      <c r="M61" s="5">
        <v>1</v>
      </c>
      <c r="N61" s="18">
        <v>445</v>
      </c>
      <c r="O61" s="5">
        <v>193</v>
      </c>
      <c r="P61" s="5">
        <v>0</v>
      </c>
      <c r="Q61" s="5">
        <v>0</v>
      </c>
      <c r="R61" s="5">
        <v>2</v>
      </c>
      <c r="S61" s="5">
        <v>2</v>
      </c>
      <c r="T61" s="5">
        <v>75</v>
      </c>
      <c r="U61" s="5">
        <v>27</v>
      </c>
      <c r="V61" s="18">
        <v>3390</v>
      </c>
      <c r="W61" s="18">
        <v>1313</v>
      </c>
      <c r="X61" s="5">
        <v>979</v>
      </c>
      <c r="Y61" s="5">
        <v>193</v>
      </c>
    </row>
    <row r="62" spans="1:35" ht="16.5" customHeight="1" x14ac:dyDescent="0.25">
      <c r="A62" s="19" t="s">
        <v>59</v>
      </c>
      <c r="B62" s="13">
        <f t="shared" si="8"/>
        <v>0</v>
      </c>
      <c r="C62" s="13">
        <f t="shared" si="9"/>
        <v>0</v>
      </c>
      <c r="D62" s="18">
        <v>0</v>
      </c>
      <c r="E62" s="18">
        <v>0</v>
      </c>
      <c r="F62" s="18">
        <v>0</v>
      </c>
      <c r="G62" s="18">
        <v>0</v>
      </c>
      <c r="H62" s="18">
        <v>0</v>
      </c>
      <c r="I62" s="18">
        <v>0</v>
      </c>
      <c r="J62" s="18">
        <v>0</v>
      </c>
      <c r="K62" s="18">
        <v>0</v>
      </c>
      <c r="L62" s="18">
        <v>0</v>
      </c>
      <c r="M62" s="18">
        <v>0</v>
      </c>
      <c r="N62" s="18">
        <v>0</v>
      </c>
      <c r="O62" s="18">
        <v>0</v>
      </c>
      <c r="P62" s="18">
        <v>0</v>
      </c>
      <c r="Q62" s="18">
        <v>0</v>
      </c>
      <c r="R62" s="18">
        <v>0</v>
      </c>
      <c r="S62" s="18">
        <v>0</v>
      </c>
      <c r="T62" s="18">
        <v>0</v>
      </c>
      <c r="U62" s="18">
        <v>0</v>
      </c>
      <c r="V62" s="18">
        <v>0</v>
      </c>
      <c r="W62" s="18">
        <v>0</v>
      </c>
      <c r="X62" s="18">
        <v>0</v>
      </c>
      <c r="Y62" s="18">
        <v>0</v>
      </c>
    </row>
    <row r="63" spans="1:35" ht="16.5" customHeight="1" x14ac:dyDescent="0.25">
      <c r="A63" s="19" t="s">
        <v>60</v>
      </c>
      <c r="B63" s="13">
        <f t="shared" si="8"/>
        <v>0</v>
      </c>
      <c r="C63" s="13">
        <f t="shared" si="9"/>
        <v>0</v>
      </c>
      <c r="D63" s="18">
        <v>0</v>
      </c>
      <c r="E63" s="18">
        <v>0</v>
      </c>
      <c r="F63" s="18">
        <v>0</v>
      </c>
      <c r="G63" s="18">
        <v>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0</v>
      </c>
      <c r="O63" s="18">
        <v>0</v>
      </c>
      <c r="P63" s="18">
        <v>0</v>
      </c>
      <c r="Q63" s="18">
        <v>0</v>
      </c>
      <c r="R63" s="18">
        <v>0</v>
      </c>
      <c r="S63" s="18">
        <v>0</v>
      </c>
      <c r="T63" s="18">
        <v>0</v>
      </c>
      <c r="U63" s="18">
        <v>0</v>
      </c>
      <c r="V63" s="18">
        <v>0</v>
      </c>
      <c r="W63" s="18">
        <v>0</v>
      </c>
      <c r="X63" s="18">
        <v>0</v>
      </c>
      <c r="Y63" s="18">
        <v>0</v>
      </c>
    </row>
    <row r="64" spans="1:35" ht="16.5" customHeight="1" x14ac:dyDescent="0.25">
      <c r="A64" s="19" t="s">
        <v>70</v>
      </c>
      <c r="B64" s="13">
        <f t="shared" si="8"/>
        <v>0</v>
      </c>
      <c r="C64" s="13">
        <f t="shared" si="9"/>
        <v>0</v>
      </c>
      <c r="D64" s="18">
        <v>0</v>
      </c>
      <c r="E64" s="18">
        <v>0</v>
      </c>
      <c r="F64" s="18">
        <v>0</v>
      </c>
      <c r="G64" s="18">
        <v>0</v>
      </c>
      <c r="H64" s="18">
        <v>0</v>
      </c>
      <c r="I64" s="18">
        <v>0</v>
      </c>
      <c r="J64" s="18">
        <v>0</v>
      </c>
      <c r="K64" s="18">
        <v>0</v>
      </c>
      <c r="L64" s="18">
        <v>0</v>
      </c>
      <c r="M64" s="18">
        <v>0</v>
      </c>
      <c r="N64" s="18">
        <v>0</v>
      </c>
      <c r="O64" s="18">
        <v>0</v>
      </c>
      <c r="P64" s="18">
        <v>0</v>
      </c>
      <c r="Q64" s="18">
        <v>0</v>
      </c>
      <c r="R64" s="18">
        <v>0</v>
      </c>
      <c r="S64" s="18">
        <v>0</v>
      </c>
      <c r="T64" s="18">
        <v>0</v>
      </c>
      <c r="U64" s="18">
        <v>0</v>
      </c>
      <c r="V64" s="18">
        <v>0</v>
      </c>
      <c r="W64" s="18">
        <v>0</v>
      </c>
      <c r="X64" s="18">
        <v>0</v>
      </c>
      <c r="Y64" s="18">
        <v>0</v>
      </c>
    </row>
    <row r="65" spans="1:25" ht="16.5" customHeight="1" x14ac:dyDescent="0.25">
      <c r="A65" s="19" t="s">
        <v>61</v>
      </c>
      <c r="B65" s="13">
        <f t="shared" si="8"/>
        <v>5759</v>
      </c>
      <c r="C65" s="13">
        <f t="shared" si="9"/>
        <v>1123</v>
      </c>
      <c r="D65" s="5">
        <v>279</v>
      </c>
      <c r="E65" s="5">
        <v>279</v>
      </c>
      <c r="F65" s="5">
        <v>191</v>
      </c>
      <c r="G65" s="5">
        <v>155</v>
      </c>
      <c r="H65" s="5">
        <v>56</v>
      </c>
      <c r="I65" s="5">
        <v>56</v>
      </c>
      <c r="J65" s="5">
        <v>197</v>
      </c>
      <c r="K65" s="5">
        <v>171</v>
      </c>
      <c r="L65" s="5">
        <v>137</v>
      </c>
      <c r="M65" s="5">
        <v>97</v>
      </c>
      <c r="N65" s="5">
        <v>342</v>
      </c>
      <c r="O65" s="5">
        <v>342</v>
      </c>
      <c r="P65" s="5">
        <v>23</v>
      </c>
      <c r="Q65" s="5">
        <v>23</v>
      </c>
      <c r="R65" s="5">
        <v>0</v>
      </c>
      <c r="S65" s="5">
        <v>0</v>
      </c>
      <c r="T65" s="5">
        <v>0</v>
      </c>
      <c r="U65" s="5">
        <v>0</v>
      </c>
      <c r="V65" s="5">
        <v>4534</v>
      </c>
      <c r="W65" s="5">
        <v>0</v>
      </c>
      <c r="X65" s="5">
        <v>0</v>
      </c>
      <c r="Y65" s="5">
        <v>0</v>
      </c>
    </row>
    <row r="66" spans="1:25" ht="16.5" customHeight="1" x14ac:dyDescent="0.25">
      <c r="A66" s="19" t="s">
        <v>62</v>
      </c>
      <c r="B66" s="13">
        <f t="shared" si="8"/>
        <v>3208</v>
      </c>
      <c r="C66" s="13">
        <f t="shared" si="9"/>
        <v>1483</v>
      </c>
      <c r="D66" s="5">
        <v>254</v>
      </c>
      <c r="E66" s="5">
        <v>207</v>
      </c>
      <c r="F66" s="5">
        <v>214</v>
      </c>
      <c r="G66" s="5">
        <v>83</v>
      </c>
      <c r="H66" s="5">
        <v>139</v>
      </c>
      <c r="I66" s="5">
        <v>55</v>
      </c>
      <c r="J66" s="5">
        <v>201</v>
      </c>
      <c r="K66" s="5">
        <v>149</v>
      </c>
      <c r="L66" s="5">
        <v>258</v>
      </c>
      <c r="M66" s="5">
        <v>106</v>
      </c>
      <c r="N66" s="5">
        <v>0</v>
      </c>
      <c r="O66" s="5">
        <v>0</v>
      </c>
      <c r="P66" s="5">
        <v>0</v>
      </c>
      <c r="Q66" s="5">
        <v>0</v>
      </c>
      <c r="R66" s="5">
        <v>0</v>
      </c>
      <c r="S66" s="5">
        <v>0</v>
      </c>
      <c r="T66" s="5">
        <v>0</v>
      </c>
      <c r="U66" s="5">
        <v>0</v>
      </c>
      <c r="V66" s="18">
        <v>2075</v>
      </c>
      <c r="W66" s="18">
        <v>825</v>
      </c>
      <c r="X66" s="5">
        <v>67</v>
      </c>
      <c r="Y66" s="5">
        <v>58</v>
      </c>
    </row>
    <row r="67" spans="1:25" ht="16.5" customHeight="1" x14ac:dyDescent="0.25">
      <c r="A67" s="19" t="s">
        <v>63</v>
      </c>
      <c r="B67" s="13">
        <f t="shared" si="8"/>
        <v>2056</v>
      </c>
      <c r="C67" s="13">
        <f t="shared" si="9"/>
        <v>1374</v>
      </c>
      <c r="D67" s="5">
        <v>213</v>
      </c>
      <c r="E67" s="5">
        <v>99</v>
      </c>
      <c r="F67" s="5">
        <v>115</v>
      </c>
      <c r="G67" s="5">
        <v>82</v>
      </c>
      <c r="H67" s="5">
        <v>94</v>
      </c>
      <c r="I67" s="5">
        <v>78</v>
      </c>
      <c r="J67" s="5">
        <v>118</v>
      </c>
      <c r="K67" s="5">
        <v>84</v>
      </c>
      <c r="L67" s="18">
        <v>30</v>
      </c>
      <c r="M67" s="5">
        <v>11</v>
      </c>
      <c r="N67" s="5">
        <v>168</v>
      </c>
      <c r="O67" s="5">
        <v>116</v>
      </c>
      <c r="P67" s="5">
        <v>5</v>
      </c>
      <c r="Q67" s="5">
        <v>4</v>
      </c>
      <c r="R67" s="5">
        <v>48</v>
      </c>
      <c r="S67" s="5">
        <v>14</v>
      </c>
      <c r="T67" s="5">
        <v>74</v>
      </c>
      <c r="U67" s="5">
        <v>71</v>
      </c>
      <c r="V67" s="5">
        <v>1189</v>
      </c>
      <c r="W67" s="5">
        <v>814</v>
      </c>
      <c r="X67" s="5">
        <v>2</v>
      </c>
      <c r="Y67" s="5">
        <v>1</v>
      </c>
    </row>
    <row r="68" spans="1:25" ht="16.5" customHeight="1" x14ac:dyDescent="0.25">
      <c r="A68" s="19" t="s">
        <v>64</v>
      </c>
      <c r="B68" s="13">
        <f t="shared" si="8"/>
        <v>946</v>
      </c>
      <c r="C68" s="13">
        <f t="shared" si="9"/>
        <v>485</v>
      </c>
      <c r="D68" s="5">
        <v>186</v>
      </c>
      <c r="E68" s="5">
        <v>186</v>
      </c>
      <c r="F68" s="5">
        <v>147</v>
      </c>
      <c r="G68" s="5">
        <v>21</v>
      </c>
      <c r="H68" s="5">
        <v>87</v>
      </c>
      <c r="I68" s="5">
        <v>24</v>
      </c>
      <c r="J68" s="5">
        <v>65</v>
      </c>
      <c r="K68" s="5">
        <v>53</v>
      </c>
      <c r="L68" s="5">
        <v>166</v>
      </c>
      <c r="M68" s="5">
        <v>26</v>
      </c>
      <c r="N68" s="5">
        <v>149</v>
      </c>
      <c r="O68" s="5">
        <v>149</v>
      </c>
      <c r="P68" s="5">
        <v>0</v>
      </c>
      <c r="Q68" s="5">
        <v>0</v>
      </c>
      <c r="R68" s="5">
        <v>0</v>
      </c>
      <c r="S68" s="5">
        <v>0</v>
      </c>
      <c r="T68" s="5">
        <v>16</v>
      </c>
      <c r="U68" s="5">
        <v>16</v>
      </c>
      <c r="V68" s="5">
        <v>130</v>
      </c>
      <c r="W68" s="5">
        <v>10</v>
      </c>
      <c r="X68" s="5">
        <v>0</v>
      </c>
      <c r="Y68" s="5">
        <v>0</v>
      </c>
    </row>
    <row r="69" spans="1:25" ht="16.5" customHeight="1" x14ac:dyDescent="0.25">
      <c r="A69" s="19" t="s">
        <v>65</v>
      </c>
      <c r="B69" s="13">
        <f t="shared" si="8"/>
        <v>1828</v>
      </c>
      <c r="C69" s="13">
        <f t="shared" si="9"/>
        <v>533</v>
      </c>
      <c r="D69" s="5">
        <v>135</v>
      </c>
      <c r="E69" s="5">
        <v>81</v>
      </c>
      <c r="F69" s="5">
        <v>21</v>
      </c>
      <c r="G69" s="5">
        <v>2</v>
      </c>
      <c r="H69" s="5">
        <v>14</v>
      </c>
      <c r="I69" s="5">
        <v>0</v>
      </c>
      <c r="J69" s="5">
        <v>265</v>
      </c>
      <c r="K69" s="5">
        <v>117</v>
      </c>
      <c r="L69" s="5">
        <v>22</v>
      </c>
      <c r="M69" s="5">
        <v>10</v>
      </c>
      <c r="N69" s="5">
        <v>0</v>
      </c>
      <c r="O69" s="5">
        <v>0</v>
      </c>
      <c r="P69" s="5">
        <v>0</v>
      </c>
      <c r="Q69" s="5">
        <v>0</v>
      </c>
      <c r="R69" s="5">
        <v>0</v>
      </c>
      <c r="S69" s="5">
        <v>0</v>
      </c>
      <c r="T69" s="5">
        <v>0</v>
      </c>
      <c r="U69" s="5">
        <v>0</v>
      </c>
      <c r="V69" s="5">
        <v>1224</v>
      </c>
      <c r="W69" s="5">
        <v>310</v>
      </c>
      <c r="X69" s="5">
        <v>147</v>
      </c>
      <c r="Y69" s="5">
        <v>13</v>
      </c>
    </row>
    <row r="70" spans="1:25" ht="16.5" customHeight="1" x14ac:dyDescent="0.25">
      <c r="A70" s="19" t="s">
        <v>66</v>
      </c>
      <c r="B70" s="13">
        <f t="shared" si="8"/>
        <v>1282</v>
      </c>
      <c r="C70" s="13">
        <f t="shared" si="9"/>
        <v>1076</v>
      </c>
      <c r="D70" s="5">
        <v>141</v>
      </c>
      <c r="E70" s="5">
        <v>134</v>
      </c>
      <c r="F70" s="5">
        <v>157</v>
      </c>
      <c r="G70" s="5">
        <v>135</v>
      </c>
      <c r="H70" s="5">
        <v>130</v>
      </c>
      <c r="I70" s="5">
        <v>116</v>
      </c>
      <c r="J70" s="5">
        <v>111</v>
      </c>
      <c r="K70" s="5">
        <v>107</v>
      </c>
      <c r="L70" s="5">
        <v>126</v>
      </c>
      <c r="M70" s="5">
        <v>112</v>
      </c>
      <c r="N70" s="5">
        <v>65</v>
      </c>
      <c r="O70" s="5">
        <v>63</v>
      </c>
      <c r="P70" s="5">
        <v>0</v>
      </c>
      <c r="Q70" s="5">
        <v>0</v>
      </c>
      <c r="R70" s="5">
        <v>0</v>
      </c>
      <c r="S70" s="5">
        <v>0</v>
      </c>
      <c r="T70" s="5">
        <v>0</v>
      </c>
      <c r="U70" s="5">
        <v>0</v>
      </c>
      <c r="V70" s="5">
        <v>503</v>
      </c>
      <c r="W70" s="5">
        <v>365</v>
      </c>
      <c r="X70" s="5">
        <v>49</v>
      </c>
      <c r="Y70" s="5">
        <v>44</v>
      </c>
    </row>
    <row r="71" spans="1:25" ht="16.5" customHeight="1" x14ac:dyDescent="0.25">
      <c r="A71" s="23" t="s">
        <v>67</v>
      </c>
      <c r="B71" s="24">
        <f t="shared" si="8"/>
        <v>0</v>
      </c>
      <c r="C71" s="24">
        <f t="shared" si="9"/>
        <v>0</v>
      </c>
      <c r="D71" s="25">
        <v>0</v>
      </c>
      <c r="E71" s="25">
        <v>0</v>
      </c>
      <c r="F71" s="25">
        <v>0</v>
      </c>
      <c r="G71" s="25">
        <v>0</v>
      </c>
      <c r="H71" s="25">
        <v>0</v>
      </c>
      <c r="I71" s="25">
        <v>0</v>
      </c>
      <c r="J71" s="25">
        <v>0</v>
      </c>
      <c r="K71" s="25">
        <v>0</v>
      </c>
      <c r="L71" s="25">
        <v>0</v>
      </c>
      <c r="M71" s="25">
        <v>0</v>
      </c>
      <c r="N71" s="25">
        <v>0</v>
      </c>
      <c r="O71" s="25">
        <v>0</v>
      </c>
      <c r="P71" s="25">
        <v>0</v>
      </c>
      <c r="Q71" s="25">
        <v>0</v>
      </c>
      <c r="R71" s="25">
        <v>0</v>
      </c>
      <c r="S71" s="25">
        <v>0</v>
      </c>
      <c r="T71" s="25">
        <v>0</v>
      </c>
      <c r="U71" s="25">
        <v>0</v>
      </c>
      <c r="V71" s="25">
        <v>0</v>
      </c>
      <c r="W71" s="25">
        <v>0</v>
      </c>
      <c r="X71" s="25">
        <v>0</v>
      </c>
      <c r="Y71" s="25">
        <v>0</v>
      </c>
    </row>
    <row r="72" spans="1:25" s="10" customFormat="1" ht="13.7" customHeight="1" x14ac:dyDescent="0.25">
      <c r="A72" s="26" t="s">
        <v>69</v>
      </c>
      <c r="B72" s="27"/>
      <c r="C72" s="27"/>
      <c r="D72" s="22"/>
      <c r="E72" s="28"/>
      <c r="F72" s="22"/>
      <c r="G72" s="28"/>
      <c r="H72" s="22"/>
      <c r="I72" s="28"/>
      <c r="J72" s="22"/>
      <c r="K72" s="28"/>
      <c r="L72" s="22"/>
      <c r="M72" s="28"/>
      <c r="N72" s="22"/>
      <c r="O72" s="28"/>
      <c r="P72" s="22"/>
      <c r="Q72" s="28"/>
      <c r="R72" s="22"/>
      <c r="S72" s="28"/>
      <c r="T72" s="22"/>
      <c r="U72" s="29"/>
      <c r="V72" s="22"/>
      <c r="W72" s="28"/>
      <c r="X72" s="22"/>
      <c r="Y72" s="28"/>
    </row>
  </sheetData>
  <mergeCells count="20">
    <mergeCell ref="B9:Y9"/>
    <mergeCell ref="P12:Q12"/>
    <mergeCell ref="R12:S12"/>
    <mergeCell ref="T12:U12"/>
    <mergeCell ref="A6:Y6"/>
    <mergeCell ref="A8:Y8"/>
    <mergeCell ref="A10:A13"/>
    <mergeCell ref="B10:C12"/>
    <mergeCell ref="D10:Y10"/>
    <mergeCell ref="D11:E12"/>
    <mergeCell ref="F11:M11"/>
    <mergeCell ref="N11:Q11"/>
    <mergeCell ref="R11:U11"/>
    <mergeCell ref="V11:W12"/>
    <mergeCell ref="X11:Y12"/>
    <mergeCell ref="F12:G12"/>
    <mergeCell ref="H12:I12"/>
    <mergeCell ref="J12:K12"/>
    <mergeCell ref="L12:M12"/>
    <mergeCell ref="N12:O12"/>
  </mergeCells>
  <phoneticPr fontId="0" type="noConversion"/>
  <printOptions horizontalCentered="1" verticalCentered="1"/>
  <pageMargins left="0" right="0" top="0" bottom="0" header="0" footer="0"/>
  <pageSetup scale="35" firstPageNumber="8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19.59_2018</vt:lpstr>
      <vt:lpstr>'19.59_2018'!Área_de_impresión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olascoaga</dc:creator>
  <cp:lastModifiedBy>Martha Marisela Avila Jimenez</cp:lastModifiedBy>
  <cp:lastPrinted>2016-03-07T23:24:54Z</cp:lastPrinted>
  <dcterms:created xsi:type="dcterms:W3CDTF">2011-07-15T17:08:45Z</dcterms:created>
  <dcterms:modified xsi:type="dcterms:W3CDTF">2019-02-28T00:13:05Z</dcterms:modified>
</cp:coreProperties>
</file>